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315" firstSheet="2" activeTab="13"/>
  </bookViews>
  <sheets>
    <sheet name="2901" sheetId="1" r:id="rId1"/>
    <sheet name="2602дв" sheetId="2" r:id="rId2"/>
    <sheet name="2602ф" sheetId="3" r:id="rId3"/>
    <sheet name="1405пф" sheetId="4" r:id="rId4"/>
    <sheet name="1405ф" sheetId="5" r:id="rId5"/>
    <sheet name="2105" sheetId="6" r:id="rId6"/>
    <sheet name="1308" sheetId="7" r:id="rId7"/>
    <sheet name="2608дв" sheetId="8" r:id="rId8"/>
    <sheet name="2608мн" sheetId="9" r:id="rId9"/>
    <sheet name="2608ф" sheetId="10" r:id="rId10"/>
    <sheet name="1009" sheetId="11" r:id="rId11"/>
    <sheet name="2611" sheetId="12" r:id="rId12"/>
    <sheet name="1012_км" sheetId="13" r:id="rId13"/>
    <sheet name="рейтинг" sheetId="14" r:id="rId14"/>
  </sheets>
  <definedNames>
    <definedName name="_xlnm.Print_Area" localSheetId="10">'1009'!$A$1:$O$56</definedName>
    <definedName name="_xlnm.Print_Area" localSheetId="12">'1012_км'!$A$1:$O$56</definedName>
    <definedName name="_xlnm.Print_Area" localSheetId="6">'1308'!$A$1:$O$56</definedName>
    <definedName name="_xlnm.Print_Area" localSheetId="3">'1405пф'!$A$1:$O$56</definedName>
    <definedName name="_xlnm.Print_Area" localSheetId="4">'1405ф'!$A$1:$O$56</definedName>
    <definedName name="_xlnm.Print_Area" localSheetId="5">'2105'!$A$1:$O$56</definedName>
    <definedName name="_xlnm.Print_Area" localSheetId="1">'2602дв'!$A$1:$O$56</definedName>
    <definedName name="_xlnm.Print_Area" localSheetId="2">'2602ф'!$A$1:$O$56</definedName>
    <definedName name="_xlnm.Print_Area" localSheetId="7">'2608дв'!$A$1:$O$56</definedName>
    <definedName name="_xlnm.Print_Area" localSheetId="8">'2608мн'!$A$1:$M$56</definedName>
    <definedName name="_xlnm.Print_Area" localSheetId="9">'2608ф'!$A$1:$O$56</definedName>
    <definedName name="_xlnm.Print_Area" localSheetId="11">'2611'!$A$1:$O$56</definedName>
    <definedName name="_xlnm.Print_Area" localSheetId="0">'2901'!$A$1:$O$56</definedName>
    <definedName name="_xlnm.Print_Area" localSheetId="13">'рейтинг'!$A$1:$G$56</definedName>
  </definedNames>
  <calcPr fullCalcOnLoad="1"/>
</workbook>
</file>

<file path=xl/sharedStrings.xml><?xml version="1.0" encoding="utf-8"?>
<sst xmlns="http://schemas.openxmlformats.org/spreadsheetml/2006/main" count="1819" uniqueCount="262">
  <si>
    <t>Аджилити</t>
  </si>
  <si>
    <t>Время</t>
  </si>
  <si>
    <t>Штраф время</t>
  </si>
  <si>
    <t>Штраф трассы</t>
  </si>
  <si>
    <t>Сумма штраф</t>
  </si>
  <si>
    <t>Джампинг</t>
  </si>
  <si>
    <t>Всего штраф</t>
  </si>
  <si>
    <t>Место</t>
  </si>
  <si>
    <t>Старт</t>
  </si>
  <si>
    <t>№</t>
  </si>
  <si>
    <t>всего участников</t>
  </si>
  <si>
    <t>Кличка</t>
  </si>
  <si>
    <t>Дл</t>
  </si>
  <si>
    <t>Кв</t>
  </si>
  <si>
    <t>Мв</t>
  </si>
  <si>
    <t>Порода собаки</t>
  </si>
  <si>
    <t>Кубок Общественного Совета при Правительстве Санкт-Петербурга</t>
  </si>
  <si>
    <t>Протокол соревнований по аджилити 26 ноября 2011 года</t>
  </si>
  <si>
    <t>Место проведения: Санкт-Петербург, Ленэкспо, Гавань</t>
  </si>
  <si>
    <t>Фамилия, имя</t>
  </si>
  <si>
    <t>Баллы</t>
  </si>
  <si>
    <t>Самусенко Виктор</t>
  </si>
  <si>
    <t>Колли д\ш</t>
  </si>
  <si>
    <t>Алан</t>
  </si>
  <si>
    <t>Over The Top Prokseny</t>
  </si>
  <si>
    <t>снят</t>
  </si>
  <si>
    <t>Вега Татьяна</t>
  </si>
  <si>
    <t>Веймаранер</t>
  </si>
  <si>
    <t>Лана</t>
  </si>
  <si>
    <t>5 0</t>
  </si>
  <si>
    <t>Калинина Мария</t>
  </si>
  <si>
    <t>Малинуа</t>
  </si>
  <si>
    <t>Есаул</t>
  </si>
  <si>
    <t xml:space="preserve">снят </t>
  </si>
  <si>
    <t>-</t>
  </si>
  <si>
    <t>Витюгов Алексей</t>
  </si>
  <si>
    <t>Далматин</t>
  </si>
  <si>
    <t>Габи</t>
  </si>
  <si>
    <t>Анж дю Солей Габриелла д’Эстер</t>
  </si>
  <si>
    <t>0 5</t>
  </si>
  <si>
    <t>Ильина Наталья</t>
  </si>
  <si>
    <t>Австралийская овчарка</t>
  </si>
  <si>
    <t>Ваня</t>
  </si>
  <si>
    <t>Лесс’с Фэнтези Ван Дейк</t>
  </si>
  <si>
    <t>Емельянова Светлана</t>
  </si>
  <si>
    <t>Эрдельтерьер</t>
  </si>
  <si>
    <t>Эля</t>
  </si>
  <si>
    <t>Северный Стиль Жаклин-Эстелла</t>
  </si>
  <si>
    <t>Михайлова Татьяна</t>
  </si>
  <si>
    <t>Немецкая овчарка</t>
  </si>
  <si>
    <t>Вельд</t>
  </si>
  <si>
    <t>Ленвальд Вельд</t>
  </si>
  <si>
    <t>5 5 5 0 0 5 5</t>
  </si>
  <si>
    <t>5 5</t>
  </si>
  <si>
    <t>Андреева Светлана</t>
  </si>
  <si>
    <t>Грюнендаль</t>
  </si>
  <si>
    <t>Дина</t>
  </si>
  <si>
    <t>Орхидея от Сольника</t>
  </si>
  <si>
    <t>Сидорова Светлана</t>
  </si>
  <si>
    <t>Венгерская выжла</t>
  </si>
  <si>
    <t>Флора</t>
  </si>
  <si>
    <t>Герн Гросс Флора</t>
  </si>
  <si>
    <t>Лайт</t>
  </si>
  <si>
    <t>Сэйвита Антей</t>
  </si>
  <si>
    <t>5 5 5 0 5</t>
  </si>
  <si>
    <t>Савчук Екатерина</t>
  </si>
  <si>
    <t>Метис</t>
  </si>
  <si>
    <t>Капа</t>
  </si>
  <si>
    <t>0 0</t>
  </si>
  <si>
    <t>Пацкевич Екатерина</t>
  </si>
  <si>
    <t>Босерон</t>
  </si>
  <si>
    <t>Бади</t>
  </si>
  <si>
    <t>Альфа Сагиттариус Бади Адо</t>
  </si>
  <si>
    <t>Родичкина Ирина</t>
  </si>
  <si>
    <t>Антоша</t>
  </si>
  <si>
    <t>Триплмун Алоха Антонис</t>
  </si>
  <si>
    <t>5 5 5</t>
  </si>
  <si>
    <t>Захарова Екатерина</t>
  </si>
  <si>
    <t>Бордер колли</t>
  </si>
  <si>
    <t>Флай</t>
  </si>
  <si>
    <t>Пауэр Флай</t>
  </si>
  <si>
    <t>Тимина Любовь</t>
  </si>
  <si>
    <t>Микса</t>
  </si>
  <si>
    <t>Зажигаева Мария</t>
  </si>
  <si>
    <t>Кенга</t>
  </si>
  <si>
    <t>Кенга Нимбл</t>
  </si>
  <si>
    <t>Никитина Дарья</t>
  </si>
  <si>
    <t>Ирландский терьер</t>
  </si>
  <si>
    <t>Нома</t>
  </si>
  <si>
    <t>Fardarrigh Cloud Nine</t>
  </si>
  <si>
    <t>Шелти</t>
  </si>
  <si>
    <t>Онтарио</t>
  </si>
  <si>
    <t>Катрилон'c Онтарио</t>
  </si>
  <si>
    <t>Белозерова Елена</t>
  </si>
  <si>
    <t>Меги</t>
  </si>
  <si>
    <t>Марвитхолл Орнелла Мути</t>
  </si>
  <si>
    <t>Латынцева Светлана</t>
  </si>
  <si>
    <t>Бика</t>
  </si>
  <si>
    <t>Тигмарилайн Арабика Блэк Силк</t>
  </si>
  <si>
    <t>Фишка</t>
  </si>
  <si>
    <t>Марвитхолл Фортуна</t>
  </si>
  <si>
    <t>Квиндт Татьяна</t>
  </si>
  <si>
    <t>Фокс</t>
  </si>
  <si>
    <t>Катрилонс Фаер Фокс</t>
  </si>
  <si>
    <t>Вялова Татьяна</t>
  </si>
  <si>
    <t>Лель</t>
  </si>
  <si>
    <t>Наив Элегия Золотой Олимп</t>
  </si>
  <si>
    <t>Иванюк Антон</t>
  </si>
  <si>
    <t>Ринальдо</t>
  </si>
  <si>
    <t>Тигмарилайн Ринальдо</t>
  </si>
  <si>
    <t>Пудель</t>
  </si>
  <si>
    <t>Чудик</t>
  </si>
  <si>
    <t xml:space="preserve"> 0 0</t>
  </si>
  <si>
    <t>Лаки</t>
  </si>
  <si>
    <t>Тигмарилайн Лаки Леди</t>
  </si>
  <si>
    <t>Сеня</t>
  </si>
  <si>
    <t>Сэнди Май Дрим</t>
  </si>
  <si>
    <t>Патик</t>
  </si>
  <si>
    <t>Тигмарилайн Плакки Виннер</t>
  </si>
  <si>
    <t>Елфимова Татьяна</t>
  </si>
  <si>
    <t>Амика</t>
  </si>
  <si>
    <t>Династия Санни Фэмили</t>
  </si>
  <si>
    <t>Фил</t>
  </si>
  <si>
    <t>Шпиц</t>
  </si>
  <si>
    <t>Лика</t>
  </si>
  <si>
    <t>Чудо Волк Аляска</t>
  </si>
  <si>
    <t>Папильон</t>
  </si>
  <si>
    <t>Муля</t>
  </si>
  <si>
    <t>Елена Прекрасная с Малой Охты</t>
  </si>
  <si>
    <t>Яковлева Юлия</t>
  </si>
  <si>
    <t>Малый шпиц</t>
  </si>
  <si>
    <t>Фанни</t>
  </si>
  <si>
    <t>Винвелс Бон Файр</t>
  </si>
  <si>
    <t>Миниатюрный пинчер</t>
  </si>
  <si>
    <t>Ларса</t>
  </si>
  <si>
    <t>Эолис Дилари Ли</t>
  </si>
  <si>
    <t>Сергеева Мария</t>
  </si>
  <si>
    <t>Пушок</t>
  </si>
  <si>
    <t>Чертенок из Ладожских Звезд</t>
  </si>
  <si>
    <t>Хани</t>
  </si>
  <si>
    <t>Тигмарилайн Голден Хани</t>
  </si>
  <si>
    <t>Сорокина Анастасия</t>
  </si>
  <si>
    <t>Такса</t>
  </si>
  <si>
    <t>Тенши</t>
  </si>
  <si>
    <t>Володина Надежда</t>
  </si>
  <si>
    <t>Карликовый пудель</t>
  </si>
  <si>
    <t>Ляля</t>
  </si>
  <si>
    <t>Невский Сувенир Хохлома Золотая</t>
  </si>
  <si>
    <t>Миджи</t>
  </si>
  <si>
    <t>Лав Имидж Вилли Той</t>
  </si>
  <si>
    <t>Фаина</t>
  </si>
  <si>
    <t>Фаина Зулиант Мормлекки</t>
  </si>
  <si>
    <t>Изосимова Ольга</t>
  </si>
  <si>
    <t>Бонус</t>
  </si>
  <si>
    <t>Винвелс Бонифаций</t>
  </si>
  <si>
    <t>Протокол соревнований по аджилити 29 января 2011 года</t>
  </si>
  <si>
    <t>Место проведения: Площадка "Сосновка", Санкт-Петербург</t>
  </si>
  <si>
    <t>Колли д/ш</t>
  </si>
  <si>
    <t>5 0 5 5 5 5</t>
  </si>
  <si>
    <t>5 0 5</t>
  </si>
  <si>
    <t>Жданова Виктория</t>
  </si>
  <si>
    <t>Династия</t>
  </si>
  <si>
    <t>Чинк</t>
  </si>
  <si>
    <t>Овер зе Топ Проксени</t>
  </si>
  <si>
    <t>5 0 0 5</t>
  </si>
  <si>
    <t>Бордер-колли</t>
  </si>
  <si>
    <t>Пауэрфлай</t>
  </si>
  <si>
    <t>Плакки</t>
  </si>
  <si>
    <t>Феликс Эмбл Блейз</t>
  </si>
  <si>
    <t>София</t>
  </si>
  <si>
    <t>София Ени Мормлекки</t>
  </si>
  <si>
    <t>Катрилон`с Онтарио</t>
  </si>
  <si>
    <t>Вялова Т</t>
  </si>
  <si>
    <t>ЧудоВолк Аляска</t>
  </si>
  <si>
    <t>Сергеева Марина</t>
  </si>
  <si>
    <t>Сорокина А.</t>
  </si>
  <si>
    <t>Протокол соревнований по аджилити число 14 мая 2011 года</t>
  </si>
  <si>
    <t>Место проведения: Сосновка, ЧЕМПИОНАТ С-З ФО</t>
  </si>
  <si>
    <t>Лесс Фэнтэзи Ван Дейк</t>
  </si>
  <si>
    <t>Колли</t>
  </si>
  <si>
    <t>Еся</t>
  </si>
  <si>
    <t>Фильчук Елена</t>
  </si>
  <si>
    <t>Сита</t>
  </si>
  <si>
    <t>Флая</t>
  </si>
  <si>
    <t>Сэнди</t>
  </si>
  <si>
    <t>Соня</t>
  </si>
  <si>
    <t>Оник</t>
  </si>
  <si>
    <t>Катрилон'с Онтарио</t>
  </si>
  <si>
    <t>Риник</t>
  </si>
  <si>
    <t>Наив Эллегия Золотой Олимп</t>
  </si>
  <si>
    <t>Мегги</t>
  </si>
  <si>
    <t>Архипова Арина</t>
  </si>
  <si>
    <t>Роза</t>
  </si>
  <si>
    <t>Марвитхолл Изабелла</t>
  </si>
  <si>
    <t>Цвергпинчер</t>
  </si>
  <si>
    <t>Фани</t>
  </si>
  <si>
    <t>Венвелс Бонифаций</t>
  </si>
  <si>
    <t>Тигмарилайн Голден Ханни</t>
  </si>
  <si>
    <t>Невский Сувенир Золотая Хохлома</t>
  </si>
  <si>
    <t>Екабсон Валерия</t>
  </si>
  <si>
    <t>Корги пемброк</t>
  </si>
  <si>
    <t>Буся</t>
  </si>
  <si>
    <t>Черная Жемчужина из дома Витюк</t>
  </si>
  <si>
    <t>Сангаева Арина</t>
  </si>
  <si>
    <t>Премьер-Министр</t>
  </si>
  <si>
    <t>Австрал. овчарка</t>
  </si>
  <si>
    <t>Место проведения: Сосновка, ЧЕМПИОНАТ С-З ФО, ФИНАЛ</t>
  </si>
  <si>
    <t>Протокол соревнований по аджилити 21 мая 2011 года</t>
  </si>
  <si>
    <t>Место проведения: ул.Бутлерова, Санкт-Петербург</t>
  </si>
  <si>
    <t>Кена</t>
  </si>
  <si>
    <t>Долгова</t>
  </si>
  <si>
    <t>Джек рассел терьер</t>
  </si>
  <si>
    <t>Гуччи</t>
  </si>
  <si>
    <t>Протокол соревнований по аджилити "МЕМОРИАЛ КОЛЬЧАТОВА" 13 августа 2011 года</t>
  </si>
  <si>
    <t>Сенди</t>
  </si>
  <si>
    <t>Сенди Май Дрим</t>
  </si>
  <si>
    <t>Протокол соревнований по аджилити 10 сентября 2011 года</t>
  </si>
  <si>
    <t>Место проведения:Муринский парк, Санкт-Петербург</t>
  </si>
  <si>
    <t>Гай</t>
  </si>
  <si>
    <t>Гвоздева Ольга</t>
  </si>
  <si>
    <t>Альма</t>
  </si>
  <si>
    <t>Павлова Алиса</t>
  </si>
  <si>
    <t>Буч</t>
  </si>
  <si>
    <t>Выжла</t>
  </si>
  <si>
    <t>Ситка</t>
  </si>
  <si>
    <t>Бамс</t>
  </si>
  <si>
    <t>Скугарева Наталья</t>
  </si>
  <si>
    <t>Рада</t>
  </si>
  <si>
    <t>Фокси</t>
  </si>
  <si>
    <t>Катрилон'с Файер Фокс</t>
  </si>
  <si>
    <t>Лари</t>
  </si>
  <si>
    <t>Соревнования</t>
  </si>
  <si>
    <t>РЕЙТИНГ 2011</t>
  </si>
  <si>
    <t>Протокол соревнований по аджилити 27-28 августа 2011 года</t>
  </si>
  <si>
    <t>Место проведения: Пермь</t>
  </si>
  <si>
    <t>Гемблерз</t>
  </si>
  <si>
    <t>Снукер</t>
  </si>
  <si>
    <t>Закрытие</t>
  </si>
  <si>
    <t>Открытие</t>
  </si>
  <si>
    <t>Очки</t>
  </si>
  <si>
    <t>Сумма баллов</t>
  </si>
  <si>
    <t>Чемпионат России РЛК, финал</t>
  </si>
  <si>
    <t>Чемпионат России РЛК, многоборье</t>
  </si>
  <si>
    <t>Чемпионат России РЛК, двоеборье</t>
  </si>
  <si>
    <t>Протокол соревнований по аджилити 26 февраля 2011 года</t>
  </si>
  <si>
    <t>Место проведения: Москва</t>
  </si>
  <si>
    <t>Кубок России</t>
  </si>
  <si>
    <t>Кубок России, финал</t>
  </si>
  <si>
    <t>Категория</t>
  </si>
  <si>
    <t>Место в категории</t>
  </si>
  <si>
    <t>mini</t>
  </si>
  <si>
    <t>maxi</t>
  </si>
  <si>
    <t>Санкт-Петербург</t>
  </si>
  <si>
    <t>Черная Жемчужина из дома Витык</t>
  </si>
  <si>
    <t>46-47</t>
  </si>
  <si>
    <t>51-55</t>
  </si>
  <si>
    <t>Протокол соревнований по аджилити 10 декабря 2011 года</t>
  </si>
  <si>
    <t>Кубок Мэра</t>
  </si>
  <si>
    <t>medium</t>
  </si>
  <si>
    <t>toy</t>
  </si>
  <si>
    <t>состояние на 12.12.2011</t>
  </si>
  <si>
    <t>24-25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</si>
</sst>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8">
    <font>
      <sz val="10"/>
      <name val="Arial Cyr"/>
      <family val="0"/>
    </font>
    <font>
      <sz val="2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b/>
      <sz val="26"/>
      <color indexed="16"/>
      <name val="Bodoni MT Black"/>
      <family val="1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7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i/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2" fontId="0" fillId="6" borderId="14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/>
    </xf>
    <xf numFmtId="2" fontId="2" fillId="6" borderId="14" xfId="0" applyNumberFormat="1" applyFont="1" applyFill="1" applyBorder="1" applyAlignment="1">
      <alignment horizontal="center" vertical="center"/>
    </xf>
    <xf numFmtId="2" fontId="0" fillId="6" borderId="14" xfId="0" applyNumberFormat="1" applyFont="1" applyFill="1" applyBorder="1" applyAlignment="1">
      <alignment horizontal="center" vertical="center"/>
    </xf>
    <xf numFmtId="1" fontId="0" fillId="6" borderId="14" xfId="0" applyNumberFormat="1" applyFont="1" applyFill="1" applyBorder="1" applyAlignment="1">
      <alignment horizontal="center" vertical="center"/>
    </xf>
    <xf numFmtId="2" fontId="2" fillId="6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2" fontId="2" fillId="6" borderId="15" xfId="0" applyNumberFormat="1" applyFont="1" applyFill="1" applyBorder="1" applyAlignment="1">
      <alignment horizontal="center" vertical="center"/>
    </xf>
    <xf numFmtId="2" fontId="0" fillId="6" borderId="15" xfId="0" applyNumberFormat="1" applyFont="1" applyFill="1" applyBorder="1" applyAlignment="1">
      <alignment horizontal="center" vertical="center"/>
    </xf>
    <xf numFmtId="1" fontId="0" fillId="6" borderId="15" xfId="0" applyNumberFormat="1" applyFont="1" applyFill="1" applyBorder="1" applyAlignment="1">
      <alignment horizontal="center" vertical="center"/>
    </xf>
    <xf numFmtId="2" fontId="0" fillId="7" borderId="14" xfId="0" applyNumberFormat="1" applyFont="1" applyFill="1" applyBorder="1" applyAlignment="1">
      <alignment horizontal="center" vertical="center"/>
    </xf>
    <xf numFmtId="2" fontId="0" fillId="7" borderId="15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14" xfId="0" applyNumberFormat="1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0</xdr:row>
      <xdr:rowOff>19050</xdr:rowOff>
    </xdr:from>
    <xdr:to>
      <xdr:col>6</xdr:col>
      <xdr:colOff>476250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9050"/>
          <a:ext cx="1228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0</xdr:row>
      <xdr:rowOff>19050</xdr:rowOff>
    </xdr:from>
    <xdr:to>
      <xdr:col>14</xdr:col>
      <xdr:colOff>485775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9050"/>
          <a:ext cx="123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38100</xdr:rowOff>
    </xdr:from>
    <xdr:to>
      <xdr:col>12</xdr:col>
      <xdr:colOff>523875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38100"/>
          <a:ext cx="1228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S51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155</v>
      </c>
      <c r="D1" s="7"/>
      <c r="E1" s="4"/>
      <c r="F1" s="3"/>
      <c r="G1" s="3"/>
      <c r="H1" s="3"/>
    </row>
    <row r="2" ht="12.75">
      <c r="E2" s="5" t="s">
        <v>156</v>
      </c>
    </row>
    <row r="3" ht="13.5" thickBot="1">
      <c r="E3" s="5"/>
    </row>
    <row r="4" spans="2:12" ht="13.5" thickBot="1">
      <c r="B4" s="33"/>
      <c r="C4" s="33"/>
      <c r="D4" s="33"/>
      <c r="E4" s="33"/>
      <c r="F4" s="2"/>
      <c r="G4" s="12" t="s">
        <v>12</v>
      </c>
      <c r="H4" s="11">
        <v>140</v>
      </c>
      <c r="I4" s="9"/>
      <c r="J4" s="8"/>
      <c r="K4" s="12" t="s">
        <v>12</v>
      </c>
      <c r="L4" s="11">
        <v>90</v>
      </c>
    </row>
    <row r="5" spans="3:12" ht="13.5" thickBot="1">
      <c r="C5" s="15" t="s">
        <v>10</v>
      </c>
      <c r="D5" s="15"/>
      <c r="E5" s="16">
        <v>21</v>
      </c>
      <c r="G5" s="13" t="s">
        <v>13</v>
      </c>
      <c r="H5" s="61">
        <v>45</v>
      </c>
      <c r="I5" s="10"/>
      <c r="J5" s="6"/>
      <c r="K5" s="13" t="s">
        <v>13</v>
      </c>
      <c r="L5" s="61">
        <v>32</v>
      </c>
    </row>
    <row r="6" spans="7:12" ht="13.5" thickBot="1">
      <c r="G6" s="14" t="s">
        <v>14</v>
      </c>
      <c r="H6" s="30"/>
      <c r="I6" s="10"/>
      <c r="J6" s="6"/>
      <c r="K6" s="14" t="s">
        <v>14</v>
      </c>
      <c r="L6" s="30"/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>
        <v>2</v>
      </c>
      <c r="B10" s="44" t="s">
        <v>101</v>
      </c>
      <c r="C10" s="44" t="s">
        <v>90</v>
      </c>
      <c r="D10" s="44" t="s">
        <v>139</v>
      </c>
      <c r="E10" s="44" t="s">
        <v>140</v>
      </c>
      <c r="F10" s="35">
        <v>44.36</v>
      </c>
      <c r="G10" s="36"/>
      <c r="H10" s="37"/>
      <c r="I10" s="36">
        <v>0</v>
      </c>
      <c r="J10" s="35">
        <v>28.41</v>
      </c>
      <c r="K10" s="36"/>
      <c r="L10" s="37">
        <v>5</v>
      </c>
      <c r="M10" s="38">
        <v>5</v>
      </c>
      <c r="N10" s="38">
        <v>5</v>
      </c>
      <c r="O10" s="26">
        <v>1</v>
      </c>
      <c r="R10" s="76">
        <f>21*2</f>
        <v>42</v>
      </c>
    </row>
    <row r="11" spans="1:18" s="6" customFormat="1" ht="12.75">
      <c r="A11" s="45">
        <v>1</v>
      </c>
      <c r="B11" s="45" t="s">
        <v>93</v>
      </c>
      <c r="C11" s="45" t="s">
        <v>123</v>
      </c>
      <c r="D11" s="45" t="s">
        <v>124</v>
      </c>
      <c r="E11" s="45" t="s">
        <v>173</v>
      </c>
      <c r="F11" s="39">
        <v>47.36</v>
      </c>
      <c r="G11" s="32">
        <v>2.36</v>
      </c>
      <c r="H11" s="40" t="s">
        <v>53</v>
      </c>
      <c r="I11" s="32">
        <v>12.36</v>
      </c>
      <c r="J11" s="39">
        <v>31.82</v>
      </c>
      <c r="K11" s="32"/>
      <c r="L11" s="40"/>
      <c r="M11" s="32">
        <v>0</v>
      </c>
      <c r="N11" s="31">
        <v>12.36</v>
      </c>
      <c r="O11" s="28">
        <v>2</v>
      </c>
      <c r="R11" s="76">
        <f>R10-2</f>
        <v>40</v>
      </c>
    </row>
    <row r="12" spans="1:18" s="6" customFormat="1" ht="12.75">
      <c r="A12" s="45">
        <v>3</v>
      </c>
      <c r="B12" s="45" t="s">
        <v>69</v>
      </c>
      <c r="C12" s="45" t="s">
        <v>90</v>
      </c>
      <c r="D12" s="45" t="s">
        <v>56</v>
      </c>
      <c r="E12" s="45" t="s">
        <v>121</v>
      </c>
      <c r="F12" s="39">
        <v>48.94</v>
      </c>
      <c r="G12" s="32">
        <v>3.94</v>
      </c>
      <c r="H12" s="40">
        <v>0</v>
      </c>
      <c r="I12" s="32">
        <v>8.94</v>
      </c>
      <c r="J12" s="39">
        <v>30.63</v>
      </c>
      <c r="K12" s="32"/>
      <c r="L12" s="40" t="s">
        <v>29</v>
      </c>
      <c r="M12" s="32">
        <v>10</v>
      </c>
      <c r="N12" s="32">
        <v>18.94</v>
      </c>
      <c r="O12" s="28">
        <v>3</v>
      </c>
      <c r="R12" s="76">
        <f>R11-2</f>
        <v>38</v>
      </c>
    </row>
    <row r="13" spans="1:18" s="6" customFormat="1" ht="12.75">
      <c r="A13" s="45">
        <v>1</v>
      </c>
      <c r="B13" s="45" t="s">
        <v>69</v>
      </c>
      <c r="C13" s="45" t="s">
        <v>70</v>
      </c>
      <c r="D13" s="45" t="s">
        <v>71</v>
      </c>
      <c r="E13" s="45" t="s">
        <v>72</v>
      </c>
      <c r="F13" s="39">
        <v>45.87</v>
      </c>
      <c r="G13" s="32">
        <v>0.87</v>
      </c>
      <c r="H13" s="40" t="s">
        <v>53</v>
      </c>
      <c r="I13" s="32">
        <v>10.87</v>
      </c>
      <c r="J13" s="39">
        <v>31.91</v>
      </c>
      <c r="K13" s="32"/>
      <c r="L13" s="40" t="s">
        <v>53</v>
      </c>
      <c r="M13" s="32">
        <v>10</v>
      </c>
      <c r="N13" s="32">
        <v>20.87</v>
      </c>
      <c r="O13" s="28">
        <v>4</v>
      </c>
      <c r="R13" s="76">
        <f>R12-2</f>
        <v>36</v>
      </c>
    </row>
    <row r="14" spans="1:18" s="6" customFormat="1" ht="12.75">
      <c r="A14" s="45">
        <v>6</v>
      </c>
      <c r="B14" s="45" t="s">
        <v>48</v>
      </c>
      <c r="C14" s="45" t="s">
        <v>90</v>
      </c>
      <c r="D14" s="45" t="s">
        <v>167</v>
      </c>
      <c r="E14" s="45" t="s">
        <v>118</v>
      </c>
      <c r="F14" s="39">
        <v>51.72</v>
      </c>
      <c r="G14" s="32">
        <v>6.72</v>
      </c>
      <c r="H14" s="40" t="s">
        <v>53</v>
      </c>
      <c r="I14" s="32">
        <v>16.72</v>
      </c>
      <c r="J14" s="39">
        <v>31.9</v>
      </c>
      <c r="K14" s="32"/>
      <c r="L14" s="40">
        <v>5</v>
      </c>
      <c r="M14" s="32">
        <v>5</v>
      </c>
      <c r="N14" s="32">
        <v>21.72</v>
      </c>
      <c r="O14" s="28">
        <v>5</v>
      </c>
      <c r="R14" s="76">
        <f>R13-2</f>
        <v>34</v>
      </c>
    </row>
    <row r="15" spans="1:18" s="6" customFormat="1" ht="12.75">
      <c r="A15" s="45">
        <v>5</v>
      </c>
      <c r="B15" s="45" t="s">
        <v>21</v>
      </c>
      <c r="C15" s="45" t="s">
        <v>157</v>
      </c>
      <c r="D15" s="45" t="s">
        <v>62</v>
      </c>
      <c r="E15" s="45" t="s">
        <v>63</v>
      </c>
      <c r="F15" s="39">
        <v>63.62</v>
      </c>
      <c r="G15" s="32">
        <v>18.62</v>
      </c>
      <c r="H15" s="40" t="s">
        <v>158</v>
      </c>
      <c r="I15" s="32">
        <v>48.62</v>
      </c>
      <c r="J15" s="39">
        <v>37.3</v>
      </c>
      <c r="K15" s="32">
        <v>5.3</v>
      </c>
      <c r="L15" s="40" t="s">
        <v>159</v>
      </c>
      <c r="M15" s="32">
        <v>20.3</v>
      </c>
      <c r="N15" s="31">
        <v>68.92</v>
      </c>
      <c r="O15" s="28">
        <v>6</v>
      </c>
      <c r="R15" s="76">
        <f>R14-2</f>
        <v>32</v>
      </c>
    </row>
    <row r="16" spans="1:18" s="6" customFormat="1" ht="12.75">
      <c r="A16" s="45">
        <v>1</v>
      </c>
      <c r="B16" s="45" t="s">
        <v>77</v>
      </c>
      <c r="C16" s="45" t="s">
        <v>165</v>
      </c>
      <c r="D16" s="45" t="s">
        <v>79</v>
      </c>
      <c r="E16" s="45" t="s">
        <v>166</v>
      </c>
      <c r="F16" s="39">
        <v>39.31</v>
      </c>
      <c r="G16" s="32"/>
      <c r="H16" s="40"/>
      <c r="I16" s="32">
        <v>0</v>
      </c>
      <c r="J16" s="51"/>
      <c r="K16" s="34"/>
      <c r="L16" s="52" t="s">
        <v>25</v>
      </c>
      <c r="M16" s="34">
        <v>100</v>
      </c>
      <c r="N16" s="31">
        <v>100</v>
      </c>
      <c r="O16" s="28">
        <v>7</v>
      </c>
      <c r="R16" s="76">
        <f>30/2</f>
        <v>15</v>
      </c>
    </row>
    <row r="17" spans="1:18" s="6" customFormat="1" ht="12.75">
      <c r="A17" s="45">
        <v>7</v>
      </c>
      <c r="B17" s="45" t="s">
        <v>48</v>
      </c>
      <c r="C17" s="45" t="s">
        <v>49</v>
      </c>
      <c r="D17" s="45" t="s">
        <v>50</v>
      </c>
      <c r="E17" s="45" t="s">
        <v>51</v>
      </c>
      <c r="F17" s="51">
        <v>52.02</v>
      </c>
      <c r="G17" s="34"/>
      <c r="H17" s="52" t="s">
        <v>25</v>
      </c>
      <c r="I17" s="34">
        <v>120</v>
      </c>
      <c r="J17" s="39">
        <v>28.48</v>
      </c>
      <c r="K17" s="32"/>
      <c r="L17" s="40"/>
      <c r="M17" s="27">
        <v>0</v>
      </c>
      <c r="N17" s="27">
        <v>120</v>
      </c>
      <c r="O17" s="28">
        <v>8</v>
      </c>
      <c r="R17" s="76">
        <f>R16-1</f>
        <v>14</v>
      </c>
    </row>
    <row r="18" spans="1:18" s="6" customFormat="1" ht="12.75">
      <c r="A18" s="45">
        <v>3</v>
      </c>
      <c r="B18" s="45" t="s">
        <v>69</v>
      </c>
      <c r="C18" s="45" t="s">
        <v>90</v>
      </c>
      <c r="D18" s="45" t="s">
        <v>122</v>
      </c>
      <c r="E18" s="45" t="s">
        <v>168</v>
      </c>
      <c r="F18" s="48">
        <v>44.33</v>
      </c>
      <c r="G18" s="49"/>
      <c r="H18" s="50" t="s">
        <v>25</v>
      </c>
      <c r="I18" s="49">
        <v>120</v>
      </c>
      <c r="J18" s="41">
        <v>32.9</v>
      </c>
      <c r="K18" s="27">
        <v>0.9</v>
      </c>
      <c r="L18" s="42"/>
      <c r="M18" s="27">
        <v>0.9</v>
      </c>
      <c r="N18" s="27">
        <v>120.9</v>
      </c>
      <c r="O18" s="28">
        <v>9</v>
      </c>
      <c r="R18" s="76">
        <f aca="true" t="shared" si="0" ref="R18:R25">R17-1</f>
        <v>13</v>
      </c>
    </row>
    <row r="19" spans="1:18" s="6" customFormat="1" ht="12.75">
      <c r="A19" s="45">
        <v>1</v>
      </c>
      <c r="B19" s="45" t="s">
        <v>119</v>
      </c>
      <c r="C19" s="45" t="s">
        <v>110</v>
      </c>
      <c r="D19" s="45" t="s">
        <v>169</v>
      </c>
      <c r="E19" s="45" t="s">
        <v>170</v>
      </c>
      <c r="F19" s="48"/>
      <c r="G19" s="49"/>
      <c r="H19" s="50" t="s">
        <v>25</v>
      </c>
      <c r="I19" s="49">
        <v>120</v>
      </c>
      <c r="J19" s="41">
        <v>31.56</v>
      </c>
      <c r="K19" s="27"/>
      <c r="L19" s="42">
        <v>0</v>
      </c>
      <c r="M19" s="27">
        <v>5</v>
      </c>
      <c r="N19" s="27">
        <v>125</v>
      </c>
      <c r="O19" s="28">
        <v>10</v>
      </c>
      <c r="R19" s="76">
        <f t="shared" si="0"/>
        <v>12</v>
      </c>
    </row>
    <row r="20" spans="1:18" s="6" customFormat="1" ht="12.75">
      <c r="A20" s="45">
        <v>2</v>
      </c>
      <c r="B20" s="45" t="s">
        <v>160</v>
      </c>
      <c r="C20" s="45" t="s">
        <v>66</v>
      </c>
      <c r="D20" s="45" t="s">
        <v>161</v>
      </c>
      <c r="E20" s="45" t="s">
        <v>161</v>
      </c>
      <c r="F20" s="48">
        <v>51.08</v>
      </c>
      <c r="G20" s="49"/>
      <c r="H20" s="50" t="s">
        <v>25</v>
      </c>
      <c r="I20" s="49">
        <v>120</v>
      </c>
      <c r="J20" s="41">
        <v>33.42</v>
      </c>
      <c r="K20" s="27">
        <v>1.42</v>
      </c>
      <c r="L20" s="42">
        <v>5</v>
      </c>
      <c r="M20" s="27">
        <v>6.42</v>
      </c>
      <c r="N20" s="27">
        <v>126.42</v>
      </c>
      <c r="O20" s="28">
        <v>11</v>
      </c>
      <c r="R20" s="76">
        <f t="shared" si="0"/>
        <v>11</v>
      </c>
    </row>
    <row r="21" spans="1:18" s="6" customFormat="1" ht="12.75">
      <c r="A21" s="45">
        <v>4</v>
      </c>
      <c r="B21" s="45" t="s">
        <v>119</v>
      </c>
      <c r="C21" s="45" t="s">
        <v>110</v>
      </c>
      <c r="D21" s="45" t="s">
        <v>120</v>
      </c>
      <c r="E21" s="45" t="s">
        <v>120</v>
      </c>
      <c r="F21" s="48"/>
      <c r="G21" s="49"/>
      <c r="H21" s="50" t="s">
        <v>25</v>
      </c>
      <c r="I21" s="49">
        <v>120</v>
      </c>
      <c r="J21" s="41">
        <v>35.18</v>
      </c>
      <c r="K21" s="27">
        <v>3.18</v>
      </c>
      <c r="L21" s="42">
        <v>0</v>
      </c>
      <c r="M21" s="27">
        <v>8.18</v>
      </c>
      <c r="N21" s="27">
        <v>128.18</v>
      </c>
      <c r="O21" s="28">
        <v>12</v>
      </c>
      <c r="R21" s="76">
        <f t="shared" si="0"/>
        <v>10</v>
      </c>
    </row>
    <row r="22" spans="1:18" s="6" customFormat="1" ht="12.75">
      <c r="A22" s="45">
        <v>3</v>
      </c>
      <c r="B22" s="45" t="s">
        <v>54</v>
      </c>
      <c r="C22" s="45" t="s">
        <v>55</v>
      </c>
      <c r="D22" s="45" t="s">
        <v>56</v>
      </c>
      <c r="E22" s="45" t="s">
        <v>57</v>
      </c>
      <c r="F22" s="48">
        <v>47.27</v>
      </c>
      <c r="G22" s="49"/>
      <c r="H22" s="50" t="s">
        <v>25</v>
      </c>
      <c r="I22" s="49">
        <v>120</v>
      </c>
      <c r="J22" s="41">
        <v>33.89</v>
      </c>
      <c r="K22" s="27">
        <v>1.89</v>
      </c>
      <c r="L22" s="42" t="s">
        <v>29</v>
      </c>
      <c r="M22" s="27">
        <v>11.89</v>
      </c>
      <c r="N22" s="27">
        <v>131.89</v>
      </c>
      <c r="O22" s="28">
        <v>13</v>
      </c>
      <c r="R22" s="76">
        <f t="shared" si="0"/>
        <v>9</v>
      </c>
    </row>
    <row r="23" spans="1:18" s="6" customFormat="1" ht="12.75">
      <c r="A23" s="45">
        <v>4</v>
      </c>
      <c r="B23" s="45" t="s">
        <v>152</v>
      </c>
      <c r="C23" s="45" t="s">
        <v>123</v>
      </c>
      <c r="D23" s="45" t="s">
        <v>153</v>
      </c>
      <c r="E23" s="45" t="s">
        <v>153</v>
      </c>
      <c r="F23" s="51">
        <v>68.25</v>
      </c>
      <c r="G23" s="34"/>
      <c r="H23" s="52" t="s">
        <v>25</v>
      </c>
      <c r="I23" s="34">
        <v>120</v>
      </c>
      <c r="J23" s="39">
        <v>40.52</v>
      </c>
      <c r="K23" s="32">
        <v>8.52</v>
      </c>
      <c r="L23" s="40">
        <v>0</v>
      </c>
      <c r="M23" s="32">
        <v>13.52</v>
      </c>
      <c r="N23" s="32">
        <v>133.52</v>
      </c>
      <c r="O23" s="28">
        <v>14</v>
      </c>
      <c r="R23" s="76">
        <f t="shared" si="0"/>
        <v>8</v>
      </c>
    </row>
    <row r="24" spans="1:18" s="6" customFormat="1" ht="12.75">
      <c r="A24" s="45">
        <v>4</v>
      </c>
      <c r="B24" s="45" t="s">
        <v>152</v>
      </c>
      <c r="C24" s="45" t="s">
        <v>66</v>
      </c>
      <c r="D24" s="45" t="s">
        <v>162</v>
      </c>
      <c r="E24" s="45" t="s">
        <v>162</v>
      </c>
      <c r="F24" s="51">
        <v>62.57</v>
      </c>
      <c r="G24" s="34"/>
      <c r="H24" s="52" t="s">
        <v>25</v>
      </c>
      <c r="I24" s="34">
        <v>120</v>
      </c>
      <c r="J24" s="39">
        <v>43.02</v>
      </c>
      <c r="K24" s="32">
        <v>11.02</v>
      </c>
      <c r="L24" s="40">
        <v>0</v>
      </c>
      <c r="M24" s="32">
        <v>16.02</v>
      </c>
      <c r="N24" s="32">
        <v>136.02</v>
      </c>
      <c r="O24" s="28">
        <v>15</v>
      </c>
      <c r="R24" s="76">
        <f t="shared" si="0"/>
        <v>7</v>
      </c>
    </row>
    <row r="25" spans="1:18" s="6" customFormat="1" ht="12.75">
      <c r="A25" s="45">
        <v>6</v>
      </c>
      <c r="B25" s="45" t="s">
        <v>21</v>
      </c>
      <c r="C25" s="45" t="s">
        <v>157</v>
      </c>
      <c r="D25" s="45" t="s">
        <v>23</v>
      </c>
      <c r="E25" s="45" t="s">
        <v>163</v>
      </c>
      <c r="F25" s="51">
        <v>54.41</v>
      </c>
      <c r="G25" s="34"/>
      <c r="H25" s="52" t="s">
        <v>25</v>
      </c>
      <c r="I25" s="34">
        <v>120</v>
      </c>
      <c r="J25" s="39">
        <v>43.29</v>
      </c>
      <c r="K25" s="32">
        <v>11.29</v>
      </c>
      <c r="L25" s="40" t="s">
        <v>164</v>
      </c>
      <c r="M25" s="32">
        <v>31.29</v>
      </c>
      <c r="N25" s="31">
        <v>151.29</v>
      </c>
      <c r="O25" s="28">
        <v>16</v>
      </c>
      <c r="R25" s="76">
        <f t="shared" si="0"/>
        <v>6</v>
      </c>
    </row>
    <row r="26" spans="1:18" s="6" customFormat="1" ht="12.75">
      <c r="A26" s="45">
        <v>2</v>
      </c>
      <c r="B26" s="45" t="s">
        <v>83</v>
      </c>
      <c r="C26" s="45" t="s">
        <v>165</v>
      </c>
      <c r="D26" s="45" t="s">
        <v>84</v>
      </c>
      <c r="E26" s="45" t="s">
        <v>84</v>
      </c>
      <c r="F26" s="48"/>
      <c r="G26" s="49"/>
      <c r="H26" s="50" t="s">
        <v>25</v>
      </c>
      <c r="I26" s="49">
        <v>120</v>
      </c>
      <c r="J26" s="48">
        <v>44.83</v>
      </c>
      <c r="K26" s="49"/>
      <c r="L26" s="50" t="s">
        <v>25</v>
      </c>
      <c r="M26" s="49">
        <v>100</v>
      </c>
      <c r="N26" s="56">
        <v>220</v>
      </c>
      <c r="O26" s="28" t="s">
        <v>34</v>
      </c>
      <c r="R26" s="76">
        <v>1</v>
      </c>
    </row>
    <row r="27" spans="1:18" s="6" customFormat="1" ht="12.75">
      <c r="A27" s="45">
        <v>2</v>
      </c>
      <c r="B27" s="45" t="s">
        <v>48</v>
      </c>
      <c r="C27" s="46" t="s">
        <v>90</v>
      </c>
      <c r="D27" s="45" t="s">
        <v>91</v>
      </c>
      <c r="E27" s="45" t="s">
        <v>171</v>
      </c>
      <c r="F27" s="51">
        <v>56.71</v>
      </c>
      <c r="G27" s="34"/>
      <c r="H27" s="52" t="s">
        <v>25</v>
      </c>
      <c r="I27" s="34">
        <v>120</v>
      </c>
      <c r="J27" s="51">
        <v>42.59</v>
      </c>
      <c r="K27" s="34"/>
      <c r="L27" s="52" t="s">
        <v>25</v>
      </c>
      <c r="M27" s="49">
        <v>100</v>
      </c>
      <c r="N27" s="56">
        <v>220</v>
      </c>
      <c r="O27" s="28" t="s">
        <v>34</v>
      </c>
      <c r="R27" s="76">
        <v>1</v>
      </c>
    </row>
    <row r="28" spans="1:18" s="6" customFormat="1" ht="12.75">
      <c r="A28" s="45">
        <v>5</v>
      </c>
      <c r="B28" s="45" t="s">
        <v>172</v>
      </c>
      <c r="C28" s="45" t="s">
        <v>90</v>
      </c>
      <c r="D28" s="45" t="s">
        <v>105</v>
      </c>
      <c r="E28" s="45" t="s">
        <v>105</v>
      </c>
      <c r="F28" s="51">
        <v>82.7</v>
      </c>
      <c r="G28" s="34"/>
      <c r="H28" s="52" t="s">
        <v>25</v>
      </c>
      <c r="I28" s="34">
        <v>120</v>
      </c>
      <c r="J28" s="51">
        <v>40.65</v>
      </c>
      <c r="K28" s="34"/>
      <c r="L28" s="52" t="s">
        <v>25</v>
      </c>
      <c r="M28" s="34">
        <v>100</v>
      </c>
      <c r="N28" s="64">
        <v>220</v>
      </c>
      <c r="O28" s="28" t="s">
        <v>34</v>
      </c>
      <c r="R28" s="76">
        <v>1</v>
      </c>
    </row>
    <row r="29" spans="1:18" s="6" customFormat="1" ht="12.75">
      <c r="A29" s="45">
        <v>5</v>
      </c>
      <c r="B29" s="45" t="s">
        <v>174</v>
      </c>
      <c r="C29" s="45" t="s">
        <v>123</v>
      </c>
      <c r="D29" s="45" t="s">
        <v>137</v>
      </c>
      <c r="E29" s="45" t="s">
        <v>138</v>
      </c>
      <c r="F29" s="51">
        <v>74.5</v>
      </c>
      <c r="G29" s="34"/>
      <c r="H29" s="52" t="s">
        <v>25</v>
      </c>
      <c r="I29" s="34">
        <v>120</v>
      </c>
      <c r="J29" s="51">
        <v>65.29</v>
      </c>
      <c r="K29" s="34"/>
      <c r="L29" s="52" t="s">
        <v>25</v>
      </c>
      <c r="M29" s="34">
        <v>100</v>
      </c>
      <c r="N29" s="65">
        <v>220</v>
      </c>
      <c r="O29" s="28" t="s">
        <v>34</v>
      </c>
      <c r="R29" s="76">
        <v>1</v>
      </c>
    </row>
    <row r="30" spans="1:18" s="6" customFormat="1" ht="12.75">
      <c r="A30" s="45">
        <v>6</v>
      </c>
      <c r="B30" s="45" t="s">
        <v>175</v>
      </c>
      <c r="C30" s="45" t="s">
        <v>142</v>
      </c>
      <c r="D30" s="45" t="s">
        <v>143</v>
      </c>
      <c r="E30" s="45" t="s">
        <v>143</v>
      </c>
      <c r="F30" s="51"/>
      <c r="G30" s="34"/>
      <c r="H30" s="52" t="s">
        <v>25</v>
      </c>
      <c r="I30" s="34">
        <v>120</v>
      </c>
      <c r="J30" s="51"/>
      <c r="K30" s="34"/>
      <c r="L30" s="52" t="s">
        <v>25</v>
      </c>
      <c r="M30" s="34">
        <v>100</v>
      </c>
      <c r="N30" s="65">
        <v>220</v>
      </c>
      <c r="O30" s="28" t="s">
        <v>34</v>
      </c>
      <c r="R30" s="76">
        <v>1</v>
      </c>
    </row>
    <row r="31" spans="1:18" s="6" customFormat="1" ht="12.75">
      <c r="A31" s="45"/>
      <c r="B31" s="45"/>
      <c r="C31" s="45"/>
      <c r="D31" s="45"/>
      <c r="E31" s="45"/>
      <c r="F31" s="39"/>
      <c r="G31" s="32"/>
      <c r="H31" s="40"/>
      <c r="I31" s="32"/>
      <c r="J31" s="39"/>
      <c r="K31" s="32"/>
      <c r="L31" s="40"/>
      <c r="M31" s="32"/>
      <c r="N31" s="31"/>
      <c r="O31" s="28"/>
      <c r="R31" s="63"/>
    </row>
    <row r="32" spans="1:19" ht="12.75">
      <c r="A32" s="45"/>
      <c r="B32" s="45"/>
      <c r="C32" s="45"/>
      <c r="D32" s="45"/>
      <c r="E32" s="45"/>
      <c r="F32" s="41"/>
      <c r="G32" s="27"/>
      <c r="H32" s="42"/>
      <c r="I32" s="27"/>
      <c r="J32" s="41"/>
      <c r="K32" s="27"/>
      <c r="L32" s="42"/>
      <c r="M32" s="27"/>
      <c r="N32" s="27"/>
      <c r="O32" s="28"/>
      <c r="P32" s="6"/>
      <c r="Q32" s="6"/>
      <c r="R32" s="63"/>
      <c r="S32" s="6"/>
    </row>
    <row r="33" spans="1:19" ht="12.75">
      <c r="A33" s="45"/>
      <c r="B33" s="45"/>
      <c r="C33" s="45"/>
      <c r="D33" s="45"/>
      <c r="E33" s="45"/>
      <c r="F33" s="41"/>
      <c r="G33" s="27"/>
      <c r="H33" s="42"/>
      <c r="I33" s="27"/>
      <c r="J33" s="41"/>
      <c r="K33" s="27"/>
      <c r="L33" s="42"/>
      <c r="M33" s="27"/>
      <c r="N33" s="27"/>
      <c r="O33" s="28"/>
      <c r="P33" s="6"/>
      <c r="Q33" s="6"/>
      <c r="R33" s="63"/>
      <c r="S33" s="6"/>
    </row>
    <row r="34" spans="1:19" ht="12.75">
      <c r="A34" s="45"/>
      <c r="B34" s="45"/>
      <c r="C34" s="45"/>
      <c r="D34" s="45"/>
      <c r="E34" s="45"/>
      <c r="F34" s="41"/>
      <c r="G34" s="27"/>
      <c r="H34" s="42"/>
      <c r="I34" s="27"/>
      <c r="J34" s="41"/>
      <c r="K34" s="27"/>
      <c r="L34" s="42"/>
      <c r="M34" s="27"/>
      <c r="N34" s="27"/>
      <c r="O34" s="28"/>
      <c r="P34" s="6"/>
      <c r="Q34" s="6"/>
      <c r="R34" s="63"/>
      <c r="S34" s="6"/>
    </row>
    <row r="35" spans="1:19" ht="12.75">
      <c r="A35" s="45"/>
      <c r="B35" s="45"/>
      <c r="C35" s="45"/>
      <c r="D35" s="45"/>
      <c r="E35" s="45"/>
      <c r="F35" s="41"/>
      <c r="G35" s="27"/>
      <c r="H35" s="42"/>
      <c r="I35" s="27"/>
      <c r="J35" s="41"/>
      <c r="K35" s="27"/>
      <c r="L35" s="42"/>
      <c r="M35" s="27"/>
      <c r="N35" s="27"/>
      <c r="O35" s="28"/>
      <c r="P35" s="6"/>
      <c r="Q35" s="6"/>
      <c r="R35" s="63"/>
      <c r="S35" s="6"/>
    </row>
    <row r="36" spans="1:19" ht="12.75">
      <c r="A36" s="45"/>
      <c r="B36" s="45"/>
      <c r="C36" s="45"/>
      <c r="D36" s="45"/>
      <c r="E36" s="45"/>
      <c r="F36" s="41"/>
      <c r="G36" s="27"/>
      <c r="H36" s="42"/>
      <c r="I36" s="27"/>
      <c r="J36" s="41"/>
      <c r="K36" s="27"/>
      <c r="L36" s="42"/>
      <c r="M36" s="27"/>
      <c r="N36" s="27"/>
      <c r="O36" s="28"/>
      <c r="P36" s="6"/>
      <c r="Q36" s="6"/>
      <c r="R36" s="63"/>
      <c r="S36" s="6"/>
    </row>
    <row r="37" spans="1:19" ht="12.75">
      <c r="A37" s="45"/>
      <c r="B37" s="45"/>
      <c r="C37" s="45"/>
      <c r="D37" s="45"/>
      <c r="E37" s="45"/>
      <c r="F37" s="41"/>
      <c r="G37" s="27"/>
      <c r="H37" s="42"/>
      <c r="I37" s="27"/>
      <c r="J37" s="41"/>
      <c r="K37" s="27"/>
      <c r="L37" s="42"/>
      <c r="M37" s="27"/>
      <c r="N37" s="27"/>
      <c r="O37" s="28"/>
      <c r="P37" s="6"/>
      <c r="Q37" s="6"/>
      <c r="R37" s="63"/>
      <c r="S37" s="6"/>
    </row>
    <row r="38" spans="1:19" ht="12.75">
      <c r="A38" s="45"/>
      <c r="B38" s="45"/>
      <c r="C38" s="45"/>
      <c r="D38" s="45"/>
      <c r="E38" s="45"/>
      <c r="F38" s="41"/>
      <c r="G38" s="27"/>
      <c r="H38" s="42"/>
      <c r="I38" s="27"/>
      <c r="J38" s="41"/>
      <c r="K38" s="27"/>
      <c r="L38" s="42"/>
      <c r="M38" s="27"/>
      <c r="N38" s="27"/>
      <c r="O38" s="28"/>
      <c r="P38" s="6"/>
      <c r="Q38" s="6"/>
      <c r="R38" s="63"/>
      <c r="S38" s="6"/>
    </row>
    <row r="39" spans="1:19" ht="12.75">
      <c r="A39" s="45"/>
      <c r="B39" s="45"/>
      <c r="C39" s="45"/>
      <c r="D39" s="45"/>
      <c r="E39" s="45"/>
      <c r="F39" s="41"/>
      <c r="G39" s="27"/>
      <c r="H39" s="42"/>
      <c r="I39" s="27"/>
      <c r="J39" s="41"/>
      <c r="K39" s="27"/>
      <c r="L39" s="42"/>
      <c r="M39" s="27"/>
      <c r="N39" s="27"/>
      <c r="O39" s="28"/>
      <c r="P39" s="6"/>
      <c r="Q39" s="6"/>
      <c r="R39" s="63"/>
      <c r="S39" s="6"/>
    </row>
    <row r="40" spans="1:19" ht="12.75">
      <c r="A40" s="25"/>
      <c r="B40" s="25"/>
      <c r="C40" s="25"/>
      <c r="D40" s="25"/>
      <c r="E40" s="25"/>
      <c r="F40" s="41"/>
      <c r="G40" s="27"/>
      <c r="H40" s="42"/>
      <c r="I40" s="27"/>
      <c r="J40" s="41"/>
      <c r="K40" s="27"/>
      <c r="L40" s="42"/>
      <c r="M40" s="27"/>
      <c r="N40" s="27"/>
      <c r="O40" s="28"/>
      <c r="P40" s="6"/>
      <c r="Q40" s="6"/>
      <c r="R40" s="63"/>
      <c r="S40" s="6"/>
    </row>
    <row r="41" spans="1:19" ht="12.75">
      <c r="A41" s="45"/>
      <c r="B41" s="45"/>
      <c r="C41" s="45"/>
      <c r="D41" s="45"/>
      <c r="E41" s="45"/>
      <c r="F41" s="39"/>
      <c r="G41" s="32"/>
      <c r="H41" s="40"/>
      <c r="I41" s="32"/>
      <c r="J41" s="39"/>
      <c r="K41" s="32"/>
      <c r="L41" s="40"/>
      <c r="M41" s="32"/>
      <c r="N41" s="31"/>
      <c r="O41" s="28"/>
      <c r="P41" s="6"/>
      <c r="Q41" s="6"/>
      <c r="R41" s="63"/>
      <c r="S41" s="6"/>
    </row>
    <row r="42" spans="1:19" ht="12.75">
      <c r="A42" s="45"/>
      <c r="B42" s="45"/>
      <c r="C42" s="45"/>
      <c r="D42" s="45"/>
      <c r="E42" s="45"/>
      <c r="F42" s="39"/>
      <c r="G42" s="32"/>
      <c r="H42" s="40"/>
      <c r="I42" s="32"/>
      <c r="J42" s="39"/>
      <c r="K42" s="32"/>
      <c r="L42" s="40"/>
      <c r="M42" s="32"/>
      <c r="N42" s="32"/>
      <c r="O42" s="28"/>
      <c r="P42" s="6"/>
      <c r="Q42" s="6"/>
      <c r="R42" s="63"/>
      <c r="S42" s="6"/>
    </row>
    <row r="43" spans="1:19" ht="12.75">
      <c r="A43" s="45"/>
      <c r="B43" s="45"/>
      <c r="C43" s="45"/>
      <c r="D43" s="45"/>
      <c r="E43" s="45"/>
      <c r="F43" s="39"/>
      <c r="G43" s="32"/>
      <c r="H43" s="40"/>
      <c r="I43" s="32"/>
      <c r="J43" s="39"/>
      <c r="K43" s="32"/>
      <c r="L43" s="40"/>
      <c r="M43" s="32"/>
      <c r="N43" s="32"/>
      <c r="O43" s="28"/>
      <c r="P43" s="6"/>
      <c r="Q43" s="6"/>
      <c r="R43" s="63"/>
      <c r="S43" s="6"/>
    </row>
    <row r="44" spans="1:19" ht="12.75">
      <c r="A44" s="45"/>
      <c r="B44" s="45"/>
      <c r="C44" s="45"/>
      <c r="D44" s="45"/>
      <c r="E44" s="45"/>
      <c r="F44" s="39"/>
      <c r="G44" s="32"/>
      <c r="H44" s="40"/>
      <c r="I44" s="32"/>
      <c r="J44" s="39"/>
      <c r="K44" s="32"/>
      <c r="L44" s="40"/>
      <c r="M44" s="32"/>
      <c r="N44" s="32"/>
      <c r="O44" s="28"/>
      <c r="P44" s="6"/>
      <c r="Q44" s="6"/>
      <c r="R44" s="63"/>
      <c r="S44" s="6"/>
    </row>
    <row r="45" spans="1:19" ht="12.75">
      <c r="A45" s="45"/>
      <c r="B45" s="45"/>
      <c r="C45" s="45"/>
      <c r="D45" s="45"/>
      <c r="E45" s="45"/>
      <c r="F45" s="39"/>
      <c r="G45" s="32"/>
      <c r="H45" s="40"/>
      <c r="I45" s="32"/>
      <c r="J45" s="39"/>
      <c r="K45" s="32"/>
      <c r="L45" s="40"/>
      <c r="M45" s="32"/>
      <c r="N45" s="31"/>
      <c r="O45" s="28"/>
      <c r="P45" s="6"/>
      <c r="Q45" s="6"/>
      <c r="R45" s="63"/>
      <c r="S45" s="6"/>
    </row>
    <row r="46" spans="1:19" ht="12.75">
      <c r="A46" s="45"/>
      <c r="B46" s="45"/>
      <c r="C46" s="45"/>
      <c r="D46" s="45"/>
      <c r="E46" s="45"/>
      <c r="F46" s="39"/>
      <c r="G46" s="32"/>
      <c r="H46" s="40"/>
      <c r="I46" s="32"/>
      <c r="J46" s="39"/>
      <c r="K46" s="32"/>
      <c r="L46" s="40"/>
      <c r="M46" s="27"/>
      <c r="N46" s="27"/>
      <c r="O46" s="28"/>
      <c r="P46" s="6"/>
      <c r="Q46" s="6"/>
      <c r="R46" s="63"/>
      <c r="S46" s="6"/>
    </row>
    <row r="47" spans="1:19" ht="12.75">
      <c r="A47" s="45"/>
      <c r="B47" s="45"/>
      <c r="C47" s="45"/>
      <c r="D47" s="45"/>
      <c r="E47" s="45"/>
      <c r="F47" s="41"/>
      <c r="G47" s="27"/>
      <c r="H47" s="42"/>
      <c r="I47" s="27"/>
      <c r="J47" s="41"/>
      <c r="K47" s="27"/>
      <c r="L47" s="42"/>
      <c r="M47" s="27"/>
      <c r="N47" s="27"/>
      <c r="O47" s="28"/>
      <c r="P47" s="6"/>
      <c r="Q47" s="6"/>
      <c r="R47" s="63"/>
      <c r="S47" s="6"/>
    </row>
    <row r="48" spans="1:19" ht="12.75">
      <c r="A48" s="45"/>
      <c r="B48" s="45"/>
      <c r="C48" s="45"/>
      <c r="D48" s="45"/>
      <c r="E48" s="45"/>
      <c r="F48" s="41"/>
      <c r="G48" s="27"/>
      <c r="H48" s="42"/>
      <c r="I48" s="27"/>
      <c r="J48" s="41"/>
      <c r="K48" s="27"/>
      <c r="L48" s="42"/>
      <c r="M48" s="27"/>
      <c r="N48" s="27"/>
      <c r="O48" s="28"/>
      <c r="P48" s="6"/>
      <c r="Q48" s="6"/>
      <c r="R48" s="63"/>
      <c r="S48" s="6"/>
    </row>
    <row r="49" spans="1:19" ht="12.75">
      <c r="A49" s="45"/>
      <c r="B49" s="45"/>
      <c r="C49" s="45"/>
      <c r="D49" s="45"/>
      <c r="E49" s="45"/>
      <c r="F49" s="41"/>
      <c r="G49" s="27"/>
      <c r="H49" s="42"/>
      <c r="I49" s="27"/>
      <c r="J49" s="41"/>
      <c r="K49" s="27"/>
      <c r="L49" s="42"/>
      <c r="M49" s="27"/>
      <c r="N49" s="27"/>
      <c r="O49" s="28"/>
      <c r="P49" s="6"/>
      <c r="Q49" s="6"/>
      <c r="R49" s="63"/>
      <c r="S49" s="6"/>
    </row>
    <row r="50" spans="1:19" ht="12.75">
      <c r="A50" s="45"/>
      <c r="B50" s="45"/>
      <c r="C50" s="45"/>
      <c r="D50" s="45"/>
      <c r="E50" s="45"/>
      <c r="F50" s="41"/>
      <c r="G50" s="27"/>
      <c r="H50" s="42"/>
      <c r="I50" s="27"/>
      <c r="J50" s="41"/>
      <c r="K50" s="27"/>
      <c r="L50" s="42"/>
      <c r="M50" s="27"/>
      <c r="N50" s="27"/>
      <c r="O50" s="28"/>
      <c r="P50" s="6"/>
      <c r="Q50" s="6"/>
      <c r="R50" s="63"/>
      <c r="S50" s="6"/>
    </row>
    <row r="51" spans="1:19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8"/>
      <c r="K51" s="59"/>
      <c r="L51" s="60"/>
      <c r="M51" s="59"/>
      <c r="N51" s="59"/>
      <c r="O51" s="43"/>
      <c r="P51" s="6"/>
      <c r="Q51" s="6"/>
      <c r="R51" s="63"/>
      <c r="S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1:R54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233</v>
      </c>
      <c r="D1" s="7"/>
      <c r="E1" s="4"/>
      <c r="F1" s="3"/>
      <c r="G1" s="3"/>
      <c r="H1" s="3"/>
    </row>
    <row r="2" ht="12.75">
      <c r="E2" s="5" t="s">
        <v>234</v>
      </c>
    </row>
    <row r="3" ht="13.5" thickBot="1">
      <c r="E3" s="5"/>
    </row>
    <row r="4" spans="2:12" ht="13.5" thickBot="1">
      <c r="B4" s="33" t="s">
        <v>241</v>
      </c>
      <c r="C4" s="33"/>
      <c r="D4" s="33"/>
      <c r="E4" s="33"/>
      <c r="F4" s="2"/>
      <c r="G4" s="12" t="s">
        <v>12</v>
      </c>
      <c r="H4" s="11">
        <v>170</v>
      </c>
      <c r="I4" s="9"/>
      <c r="J4" s="8"/>
      <c r="K4" s="12" t="s">
        <v>12</v>
      </c>
      <c r="L4" s="11"/>
    </row>
    <row r="5" spans="3:12" ht="13.5" thickBot="1">
      <c r="C5" s="15" t="s">
        <v>10</v>
      </c>
      <c r="D5" s="15"/>
      <c r="E5" s="16">
        <v>6</v>
      </c>
      <c r="G5" s="13" t="s">
        <v>13</v>
      </c>
      <c r="H5" s="29">
        <v>38</v>
      </c>
      <c r="I5" s="10"/>
      <c r="J5" s="6"/>
      <c r="K5" s="13" t="s">
        <v>13</v>
      </c>
      <c r="L5" s="29"/>
    </row>
    <row r="6" spans="7:12" ht="13.5" thickBot="1">
      <c r="G6" s="14" t="s">
        <v>14</v>
      </c>
      <c r="H6" s="30">
        <v>57</v>
      </c>
      <c r="I6" s="10"/>
      <c r="J6" s="6"/>
      <c r="K6" s="14" t="s">
        <v>14</v>
      </c>
      <c r="L6" s="30"/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/>
      <c r="B10" s="44" t="s">
        <v>77</v>
      </c>
      <c r="C10" s="44" t="s">
        <v>78</v>
      </c>
      <c r="D10" s="44" t="s">
        <v>79</v>
      </c>
      <c r="E10" s="44" t="s">
        <v>80</v>
      </c>
      <c r="F10" s="35">
        <v>40.79</v>
      </c>
      <c r="G10" s="36">
        <v>2.79</v>
      </c>
      <c r="H10" s="37">
        <v>5</v>
      </c>
      <c r="I10" s="36">
        <v>7.79</v>
      </c>
      <c r="J10" s="69"/>
      <c r="K10" s="70"/>
      <c r="L10" s="71"/>
      <c r="M10" s="72"/>
      <c r="N10" s="36">
        <v>7.79</v>
      </c>
      <c r="O10" s="26">
        <v>1</v>
      </c>
      <c r="R10" s="76">
        <v>6</v>
      </c>
    </row>
    <row r="11" spans="1:18" s="6" customFormat="1" ht="12.75">
      <c r="A11" s="45"/>
      <c r="B11" s="45" t="s">
        <v>77</v>
      </c>
      <c r="C11" s="45" t="s">
        <v>90</v>
      </c>
      <c r="D11" s="45" t="s">
        <v>99</v>
      </c>
      <c r="E11" s="45" t="s">
        <v>100</v>
      </c>
      <c r="F11" s="39">
        <v>41.27</v>
      </c>
      <c r="G11" s="32">
        <v>3.27</v>
      </c>
      <c r="H11" s="40">
        <v>5</v>
      </c>
      <c r="I11" s="32">
        <v>8.27</v>
      </c>
      <c r="J11" s="51"/>
      <c r="K11" s="34"/>
      <c r="L11" s="52"/>
      <c r="M11" s="34"/>
      <c r="N11" s="32">
        <v>8.27</v>
      </c>
      <c r="O11" s="28">
        <v>2</v>
      </c>
      <c r="R11" s="76">
        <v>5</v>
      </c>
    </row>
    <row r="12" spans="1:18" s="6" customFormat="1" ht="12.75">
      <c r="A12" s="45"/>
      <c r="B12" s="45" t="s">
        <v>48</v>
      </c>
      <c r="C12" s="45" t="s">
        <v>49</v>
      </c>
      <c r="D12" s="45" t="s">
        <v>50</v>
      </c>
      <c r="E12" s="45" t="s">
        <v>51</v>
      </c>
      <c r="F12" s="39">
        <v>40.9</v>
      </c>
      <c r="G12" s="32">
        <v>2.9</v>
      </c>
      <c r="H12" s="40">
        <v>10</v>
      </c>
      <c r="I12" s="32">
        <v>12.9</v>
      </c>
      <c r="J12" s="51"/>
      <c r="K12" s="34"/>
      <c r="L12" s="52"/>
      <c r="M12" s="34"/>
      <c r="N12" s="32">
        <v>12.9</v>
      </c>
      <c r="O12" s="28">
        <v>3</v>
      </c>
      <c r="R12" s="76">
        <v>4</v>
      </c>
    </row>
    <row r="13" spans="1:18" s="6" customFormat="1" ht="12.75">
      <c r="A13" s="45"/>
      <c r="B13" s="45" t="s">
        <v>69</v>
      </c>
      <c r="C13" s="45" t="s">
        <v>70</v>
      </c>
      <c r="D13" s="45" t="s">
        <v>71</v>
      </c>
      <c r="E13" s="45" t="s">
        <v>72</v>
      </c>
      <c r="F13" s="39"/>
      <c r="G13" s="32"/>
      <c r="H13" s="40" t="s">
        <v>25</v>
      </c>
      <c r="I13" s="32">
        <v>120</v>
      </c>
      <c r="J13" s="51"/>
      <c r="K13" s="34"/>
      <c r="L13" s="52"/>
      <c r="M13" s="34"/>
      <c r="N13" s="32">
        <v>120</v>
      </c>
      <c r="O13" s="28" t="s">
        <v>34</v>
      </c>
      <c r="R13" s="76">
        <v>1</v>
      </c>
    </row>
    <row r="14" spans="1:18" s="6" customFormat="1" ht="12.75">
      <c r="A14" s="45"/>
      <c r="B14" s="45" t="s">
        <v>69</v>
      </c>
      <c r="C14" s="45" t="s">
        <v>90</v>
      </c>
      <c r="D14" s="45" t="s">
        <v>122</v>
      </c>
      <c r="E14" s="45" t="s">
        <v>168</v>
      </c>
      <c r="F14" s="39"/>
      <c r="G14" s="32"/>
      <c r="H14" s="40" t="s">
        <v>25</v>
      </c>
      <c r="I14" s="32">
        <v>120</v>
      </c>
      <c r="J14" s="51"/>
      <c r="K14" s="34"/>
      <c r="L14" s="52"/>
      <c r="M14" s="34"/>
      <c r="N14" s="32">
        <v>120</v>
      </c>
      <c r="O14" s="28" t="s">
        <v>34</v>
      </c>
      <c r="R14" s="76">
        <v>1</v>
      </c>
    </row>
    <row r="15" spans="1:18" s="6" customFormat="1" ht="12.75">
      <c r="A15" s="45"/>
      <c r="B15" s="45" t="s">
        <v>69</v>
      </c>
      <c r="C15" s="45" t="s">
        <v>90</v>
      </c>
      <c r="D15" s="45" t="s">
        <v>56</v>
      </c>
      <c r="E15" s="45" t="s">
        <v>121</v>
      </c>
      <c r="F15" s="39"/>
      <c r="G15" s="32"/>
      <c r="H15" s="40" t="s">
        <v>25</v>
      </c>
      <c r="I15" s="32">
        <v>120</v>
      </c>
      <c r="J15" s="48"/>
      <c r="K15" s="49"/>
      <c r="L15" s="50"/>
      <c r="M15" s="49"/>
      <c r="N15" s="32">
        <v>120</v>
      </c>
      <c r="O15" s="28" t="s">
        <v>34</v>
      </c>
      <c r="R15" s="76">
        <v>1</v>
      </c>
    </row>
    <row r="16" spans="1:18" s="6" customFormat="1" ht="12.75">
      <c r="A16" s="45"/>
      <c r="B16" s="45"/>
      <c r="C16" s="45"/>
      <c r="D16" s="45"/>
      <c r="E16" s="45"/>
      <c r="F16" s="39"/>
      <c r="G16" s="32"/>
      <c r="H16" s="40"/>
      <c r="I16" s="32"/>
      <c r="J16" s="51"/>
      <c r="K16" s="34"/>
      <c r="L16" s="52"/>
      <c r="M16" s="34"/>
      <c r="N16" s="31"/>
      <c r="O16" s="28"/>
      <c r="R16" s="63"/>
    </row>
    <row r="17" spans="1:18" s="6" customFormat="1" ht="12.75">
      <c r="A17" s="45"/>
      <c r="B17" s="45"/>
      <c r="C17" s="45"/>
      <c r="D17" s="45"/>
      <c r="E17" s="45"/>
      <c r="F17" s="39"/>
      <c r="G17" s="32"/>
      <c r="H17" s="40"/>
      <c r="I17" s="32"/>
      <c r="J17" s="51"/>
      <c r="K17" s="34"/>
      <c r="L17" s="52"/>
      <c r="M17" s="49"/>
      <c r="N17" s="27"/>
      <c r="O17" s="28"/>
      <c r="R17" s="63"/>
    </row>
    <row r="18" spans="1:18" s="6" customFormat="1" ht="12.75">
      <c r="A18" s="45"/>
      <c r="B18" s="85"/>
      <c r="C18" s="85"/>
      <c r="D18" s="85"/>
      <c r="E18" s="85"/>
      <c r="F18" s="86"/>
      <c r="G18" s="88"/>
      <c r="H18" s="89"/>
      <c r="I18" s="88"/>
      <c r="J18" s="48"/>
      <c r="K18" s="49"/>
      <c r="L18" s="50"/>
      <c r="M18" s="49"/>
      <c r="N18" s="27"/>
      <c r="O18" s="28"/>
      <c r="R18" s="63"/>
    </row>
    <row r="19" spans="1:18" s="6" customFormat="1" ht="12.75">
      <c r="A19" s="45"/>
      <c r="B19" s="45"/>
      <c r="C19" s="45"/>
      <c r="D19" s="45"/>
      <c r="E19" s="45"/>
      <c r="F19" s="39"/>
      <c r="G19" s="32"/>
      <c r="H19" s="40"/>
      <c r="I19" s="32"/>
      <c r="J19" s="48"/>
      <c r="K19" s="49"/>
      <c r="L19" s="50"/>
      <c r="M19" s="49"/>
      <c r="N19" s="27"/>
      <c r="O19" s="28"/>
      <c r="R19" s="63"/>
    </row>
    <row r="20" spans="1:18" s="6" customFormat="1" ht="12.75">
      <c r="A20" s="45"/>
      <c r="B20" s="45"/>
      <c r="C20" s="45"/>
      <c r="D20" s="45"/>
      <c r="E20" s="45"/>
      <c r="F20" s="39"/>
      <c r="G20" s="32"/>
      <c r="H20" s="40"/>
      <c r="I20" s="32"/>
      <c r="J20" s="48"/>
      <c r="K20" s="49"/>
      <c r="L20" s="50"/>
      <c r="M20" s="49"/>
      <c r="N20" s="27"/>
      <c r="O20" s="28"/>
      <c r="R20" s="63"/>
    </row>
    <row r="21" spans="1:18" s="6" customFormat="1" ht="12.75">
      <c r="A21" s="45"/>
      <c r="B21" s="45"/>
      <c r="C21" s="45"/>
      <c r="D21" s="45"/>
      <c r="E21" s="45"/>
      <c r="F21" s="39"/>
      <c r="G21" s="32"/>
      <c r="H21" s="40"/>
      <c r="I21" s="32"/>
      <c r="J21" s="48"/>
      <c r="K21" s="49"/>
      <c r="L21" s="50"/>
      <c r="M21" s="49"/>
      <c r="N21" s="27"/>
      <c r="O21" s="28"/>
      <c r="R21" s="63"/>
    </row>
    <row r="22" spans="1:18" s="6" customFormat="1" ht="12.75">
      <c r="A22" s="45"/>
      <c r="B22" s="45"/>
      <c r="C22" s="45"/>
      <c r="D22" s="45"/>
      <c r="E22" s="45"/>
      <c r="F22" s="39"/>
      <c r="G22" s="32"/>
      <c r="H22" s="40"/>
      <c r="I22" s="32"/>
      <c r="J22" s="48"/>
      <c r="K22" s="49"/>
      <c r="L22" s="50"/>
      <c r="M22" s="49"/>
      <c r="N22" s="27"/>
      <c r="O22" s="28"/>
      <c r="R22" s="63"/>
    </row>
    <row r="23" spans="1:18" s="6" customFormat="1" ht="12.75">
      <c r="A23" s="45"/>
      <c r="B23" s="45"/>
      <c r="C23" s="45"/>
      <c r="D23" s="45"/>
      <c r="E23" s="45"/>
      <c r="F23" s="39"/>
      <c r="G23" s="32"/>
      <c r="H23" s="40"/>
      <c r="I23" s="32"/>
      <c r="J23" s="51"/>
      <c r="K23" s="34"/>
      <c r="L23" s="52"/>
      <c r="M23" s="34"/>
      <c r="N23" s="32"/>
      <c r="O23" s="28"/>
      <c r="R23" s="63"/>
    </row>
    <row r="24" spans="1:18" s="6" customFormat="1" ht="12.75">
      <c r="A24" s="45"/>
      <c r="B24" s="45"/>
      <c r="C24" s="45"/>
      <c r="D24" s="45"/>
      <c r="E24" s="45"/>
      <c r="F24" s="39"/>
      <c r="G24" s="32"/>
      <c r="H24" s="40"/>
      <c r="I24" s="32"/>
      <c r="J24" s="51"/>
      <c r="K24" s="34"/>
      <c r="L24" s="52"/>
      <c r="M24" s="34"/>
      <c r="N24" s="32"/>
      <c r="O24" s="28"/>
      <c r="R24" s="63"/>
    </row>
    <row r="25" spans="1:18" s="6" customFormat="1" ht="12.75">
      <c r="A25" s="45"/>
      <c r="B25" s="45"/>
      <c r="C25" s="45"/>
      <c r="D25" s="45"/>
      <c r="E25" s="45"/>
      <c r="F25" s="39"/>
      <c r="G25" s="32"/>
      <c r="H25" s="40"/>
      <c r="I25" s="32"/>
      <c r="J25" s="51"/>
      <c r="K25" s="34"/>
      <c r="L25" s="52"/>
      <c r="M25" s="34"/>
      <c r="N25" s="31"/>
      <c r="O25" s="28"/>
      <c r="R25" s="63"/>
    </row>
    <row r="26" spans="1:18" s="6" customFormat="1" ht="12.75">
      <c r="A26" s="45"/>
      <c r="B26" s="45"/>
      <c r="C26" s="45"/>
      <c r="D26" s="45"/>
      <c r="E26" s="45"/>
      <c r="F26" s="41"/>
      <c r="G26" s="27"/>
      <c r="H26" s="42"/>
      <c r="I26" s="27"/>
      <c r="J26" s="48"/>
      <c r="K26" s="49"/>
      <c r="L26" s="50"/>
      <c r="M26" s="49"/>
      <c r="N26" s="27"/>
      <c r="O26" s="28"/>
      <c r="R26" s="63"/>
    </row>
    <row r="27" spans="1:18" s="6" customFormat="1" ht="12.75">
      <c r="A27" s="45"/>
      <c r="B27" s="45"/>
      <c r="C27" s="46"/>
      <c r="D27" s="45"/>
      <c r="E27" s="45"/>
      <c r="F27" s="39"/>
      <c r="G27" s="32"/>
      <c r="H27" s="40"/>
      <c r="I27" s="32"/>
      <c r="J27" s="51"/>
      <c r="K27" s="34"/>
      <c r="L27" s="52"/>
      <c r="M27" s="49"/>
      <c r="N27" s="27"/>
      <c r="O27" s="28"/>
      <c r="R27" s="63"/>
    </row>
    <row r="28" spans="1:18" s="6" customFormat="1" ht="12.75">
      <c r="A28" s="45"/>
      <c r="B28" s="45"/>
      <c r="C28" s="45"/>
      <c r="D28" s="45"/>
      <c r="E28" s="45"/>
      <c r="F28" s="39"/>
      <c r="G28" s="32"/>
      <c r="H28" s="40"/>
      <c r="I28" s="32"/>
      <c r="J28" s="51"/>
      <c r="K28" s="34"/>
      <c r="L28" s="52"/>
      <c r="M28" s="34"/>
      <c r="N28" s="31"/>
      <c r="O28" s="28"/>
      <c r="R28" s="63"/>
    </row>
    <row r="29" spans="1:18" s="6" customFormat="1" ht="12.75">
      <c r="A29" s="45"/>
      <c r="B29" s="45"/>
      <c r="C29" s="45"/>
      <c r="D29" s="45"/>
      <c r="E29" s="45"/>
      <c r="F29" s="39"/>
      <c r="G29" s="32"/>
      <c r="H29" s="40"/>
      <c r="I29" s="32"/>
      <c r="J29" s="51"/>
      <c r="K29" s="34"/>
      <c r="L29" s="52"/>
      <c r="M29" s="34"/>
      <c r="N29" s="32"/>
      <c r="O29" s="28"/>
      <c r="R29" s="63"/>
    </row>
    <row r="30" spans="1:18" s="6" customFormat="1" ht="12.75">
      <c r="A30" s="45"/>
      <c r="B30" s="45"/>
      <c r="C30" s="45"/>
      <c r="D30" s="45"/>
      <c r="E30" s="45"/>
      <c r="F30" s="39"/>
      <c r="G30" s="32"/>
      <c r="H30" s="40"/>
      <c r="I30" s="32"/>
      <c r="J30" s="51"/>
      <c r="K30" s="34"/>
      <c r="L30" s="52"/>
      <c r="M30" s="34"/>
      <c r="N30" s="32"/>
      <c r="O30" s="28"/>
      <c r="R30" s="63"/>
    </row>
    <row r="31" spans="1:18" s="6" customFormat="1" ht="12.75">
      <c r="A31" s="45"/>
      <c r="B31" s="45"/>
      <c r="C31" s="45"/>
      <c r="D31" s="45"/>
      <c r="E31" s="45"/>
      <c r="F31" s="39"/>
      <c r="G31" s="32"/>
      <c r="H31" s="40"/>
      <c r="I31" s="32"/>
      <c r="J31" s="51"/>
      <c r="K31" s="34"/>
      <c r="L31" s="52"/>
      <c r="M31" s="34"/>
      <c r="N31" s="31"/>
      <c r="O31" s="28"/>
      <c r="R31" s="63"/>
    </row>
    <row r="32" spans="1:18" s="6" customFormat="1" ht="12.75">
      <c r="A32" s="45"/>
      <c r="B32" s="45"/>
      <c r="C32" s="45"/>
      <c r="D32" s="45"/>
      <c r="E32" s="45"/>
      <c r="F32" s="41"/>
      <c r="G32" s="27"/>
      <c r="H32" s="42"/>
      <c r="I32" s="27"/>
      <c r="J32" s="48"/>
      <c r="K32" s="49"/>
      <c r="L32" s="50"/>
      <c r="M32" s="49"/>
      <c r="N32" s="27"/>
      <c r="O32" s="28"/>
      <c r="R32" s="63"/>
    </row>
    <row r="33" spans="1:18" s="6" customFormat="1" ht="12.75">
      <c r="A33" s="45"/>
      <c r="B33" s="45"/>
      <c r="C33" s="45"/>
      <c r="D33" s="45"/>
      <c r="E33" s="45"/>
      <c r="F33" s="41"/>
      <c r="G33" s="27"/>
      <c r="H33" s="42"/>
      <c r="I33" s="27"/>
      <c r="J33" s="48"/>
      <c r="K33" s="49"/>
      <c r="L33" s="50"/>
      <c r="M33" s="49"/>
      <c r="N33" s="27"/>
      <c r="O33" s="28"/>
      <c r="R33" s="63"/>
    </row>
    <row r="34" spans="1:18" s="6" customFormat="1" ht="12.75">
      <c r="A34" s="45"/>
      <c r="B34" s="45"/>
      <c r="C34" s="45"/>
      <c r="D34" s="45"/>
      <c r="E34" s="45"/>
      <c r="F34" s="41"/>
      <c r="G34" s="27"/>
      <c r="H34" s="42"/>
      <c r="I34" s="27"/>
      <c r="J34" s="48"/>
      <c r="K34" s="49"/>
      <c r="L34" s="50"/>
      <c r="M34" s="49"/>
      <c r="N34" s="27"/>
      <c r="O34" s="28"/>
      <c r="R34" s="63"/>
    </row>
    <row r="35" spans="1:18" s="6" customFormat="1" ht="12.75">
      <c r="A35" s="45"/>
      <c r="B35" s="45"/>
      <c r="C35" s="45"/>
      <c r="D35" s="45"/>
      <c r="E35" s="45"/>
      <c r="F35" s="41"/>
      <c r="G35" s="27"/>
      <c r="H35" s="42"/>
      <c r="I35" s="27"/>
      <c r="J35" s="48"/>
      <c r="K35" s="49"/>
      <c r="L35" s="50"/>
      <c r="M35" s="49"/>
      <c r="N35" s="27"/>
      <c r="O35" s="28"/>
      <c r="R35" s="63"/>
    </row>
    <row r="36" spans="1:18" s="6" customFormat="1" ht="12.75">
      <c r="A36" s="45"/>
      <c r="B36" s="45"/>
      <c r="C36" s="45"/>
      <c r="D36" s="45"/>
      <c r="E36" s="45"/>
      <c r="F36" s="41"/>
      <c r="G36" s="27"/>
      <c r="H36" s="42"/>
      <c r="I36" s="27"/>
      <c r="J36" s="48"/>
      <c r="K36" s="49"/>
      <c r="L36" s="50"/>
      <c r="M36" s="49"/>
      <c r="N36" s="27"/>
      <c r="O36" s="28"/>
      <c r="R36" s="63"/>
    </row>
    <row r="37" spans="1:18" s="6" customFormat="1" ht="12.75">
      <c r="A37" s="45"/>
      <c r="B37" s="45"/>
      <c r="C37" s="45"/>
      <c r="D37" s="45"/>
      <c r="E37" s="45"/>
      <c r="F37" s="41"/>
      <c r="G37" s="27"/>
      <c r="H37" s="42"/>
      <c r="I37" s="27"/>
      <c r="J37" s="48"/>
      <c r="K37" s="49"/>
      <c r="L37" s="50"/>
      <c r="M37" s="49"/>
      <c r="N37" s="27"/>
      <c r="O37" s="28"/>
      <c r="R37" s="63"/>
    </row>
    <row r="38" spans="1:18" s="6" customFormat="1" ht="12.75">
      <c r="A38" s="45"/>
      <c r="B38" s="45"/>
      <c r="C38" s="45"/>
      <c r="D38" s="45"/>
      <c r="E38" s="45"/>
      <c r="F38" s="41"/>
      <c r="G38" s="27"/>
      <c r="H38" s="42"/>
      <c r="I38" s="27"/>
      <c r="J38" s="48"/>
      <c r="K38" s="49"/>
      <c r="L38" s="50"/>
      <c r="M38" s="49"/>
      <c r="N38" s="27"/>
      <c r="O38" s="28"/>
      <c r="R38" s="63"/>
    </row>
    <row r="39" spans="1:18" s="6" customFormat="1" ht="12.75">
      <c r="A39" s="45"/>
      <c r="B39" s="45"/>
      <c r="C39" s="45"/>
      <c r="D39" s="45"/>
      <c r="E39" s="45"/>
      <c r="F39" s="41"/>
      <c r="G39" s="27"/>
      <c r="H39" s="42"/>
      <c r="I39" s="27"/>
      <c r="J39" s="48"/>
      <c r="K39" s="49"/>
      <c r="L39" s="50"/>
      <c r="M39" s="49"/>
      <c r="N39" s="27"/>
      <c r="O39" s="28"/>
      <c r="R39" s="63"/>
    </row>
    <row r="40" spans="1:18" s="6" customFormat="1" ht="12.75">
      <c r="A40" s="25"/>
      <c r="B40" s="25"/>
      <c r="C40" s="25"/>
      <c r="D40" s="25"/>
      <c r="E40" s="25"/>
      <c r="F40" s="41"/>
      <c r="G40" s="27"/>
      <c r="H40" s="42"/>
      <c r="I40" s="27"/>
      <c r="J40" s="48"/>
      <c r="K40" s="49"/>
      <c r="L40" s="50"/>
      <c r="M40" s="49"/>
      <c r="N40" s="27"/>
      <c r="O40" s="28"/>
      <c r="R40" s="63"/>
    </row>
    <row r="41" spans="1:18" s="6" customFormat="1" ht="12.75">
      <c r="A41" s="45"/>
      <c r="B41" s="45"/>
      <c r="C41" s="45"/>
      <c r="D41" s="45"/>
      <c r="E41" s="45"/>
      <c r="F41" s="39"/>
      <c r="G41" s="32"/>
      <c r="H41" s="40"/>
      <c r="I41" s="32"/>
      <c r="J41" s="51"/>
      <c r="K41" s="34"/>
      <c r="L41" s="52"/>
      <c r="M41" s="34"/>
      <c r="N41" s="31"/>
      <c r="O41" s="28"/>
      <c r="R41" s="63"/>
    </row>
    <row r="42" spans="1:18" s="6" customFormat="1" ht="12.75">
      <c r="A42" s="45"/>
      <c r="B42" s="45"/>
      <c r="C42" s="45"/>
      <c r="D42" s="45"/>
      <c r="E42" s="45"/>
      <c r="F42" s="39"/>
      <c r="G42" s="32"/>
      <c r="H42" s="40"/>
      <c r="I42" s="32"/>
      <c r="J42" s="51"/>
      <c r="K42" s="34"/>
      <c r="L42" s="52"/>
      <c r="M42" s="34"/>
      <c r="N42" s="32"/>
      <c r="O42" s="28"/>
      <c r="R42" s="63"/>
    </row>
    <row r="43" spans="1:18" s="6" customFormat="1" ht="12.75">
      <c r="A43" s="45"/>
      <c r="B43" s="45"/>
      <c r="C43" s="45"/>
      <c r="D43" s="45"/>
      <c r="E43" s="45"/>
      <c r="F43" s="39"/>
      <c r="G43" s="32"/>
      <c r="H43" s="40"/>
      <c r="I43" s="32"/>
      <c r="J43" s="51"/>
      <c r="K43" s="34"/>
      <c r="L43" s="52"/>
      <c r="M43" s="34"/>
      <c r="N43" s="32"/>
      <c r="O43" s="28"/>
      <c r="R43" s="63"/>
    </row>
    <row r="44" spans="1:18" s="6" customFormat="1" ht="12.75">
      <c r="A44" s="45"/>
      <c r="B44" s="45"/>
      <c r="C44" s="45"/>
      <c r="D44" s="45"/>
      <c r="E44" s="45"/>
      <c r="F44" s="39"/>
      <c r="G44" s="32"/>
      <c r="H44" s="40"/>
      <c r="I44" s="32"/>
      <c r="J44" s="51"/>
      <c r="K44" s="34"/>
      <c r="L44" s="52"/>
      <c r="M44" s="34"/>
      <c r="N44" s="32"/>
      <c r="O44" s="28"/>
      <c r="R44" s="63"/>
    </row>
    <row r="45" spans="1:18" s="6" customFormat="1" ht="12.75">
      <c r="A45" s="45"/>
      <c r="B45" s="45"/>
      <c r="C45" s="45"/>
      <c r="D45" s="45"/>
      <c r="E45" s="45"/>
      <c r="F45" s="39"/>
      <c r="G45" s="32"/>
      <c r="H45" s="40"/>
      <c r="I45" s="32"/>
      <c r="J45" s="51"/>
      <c r="K45" s="34"/>
      <c r="L45" s="52"/>
      <c r="M45" s="34"/>
      <c r="N45" s="31"/>
      <c r="O45" s="28"/>
      <c r="R45" s="63"/>
    </row>
    <row r="46" spans="1:18" s="6" customFormat="1" ht="12.75">
      <c r="A46" s="45"/>
      <c r="B46" s="45"/>
      <c r="C46" s="45"/>
      <c r="D46" s="45"/>
      <c r="E46" s="45"/>
      <c r="F46" s="39"/>
      <c r="G46" s="32"/>
      <c r="H46" s="40"/>
      <c r="I46" s="32"/>
      <c r="J46" s="51"/>
      <c r="K46" s="34"/>
      <c r="L46" s="52"/>
      <c r="M46" s="49"/>
      <c r="N46" s="27"/>
      <c r="O46" s="28"/>
      <c r="R46" s="63"/>
    </row>
    <row r="47" spans="1:18" s="6" customFormat="1" ht="12.75">
      <c r="A47" s="45"/>
      <c r="B47" s="45"/>
      <c r="C47" s="45"/>
      <c r="D47" s="45"/>
      <c r="E47" s="45"/>
      <c r="F47" s="41"/>
      <c r="G47" s="27"/>
      <c r="H47" s="42"/>
      <c r="I47" s="27"/>
      <c r="J47" s="48"/>
      <c r="K47" s="49"/>
      <c r="L47" s="50"/>
      <c r="M47" s="49"/>
      <c r="N47" s="27"/>
      <c r="O47" s="28"/>
      <c r="R47" s="63"/>
    </row>
    <row r="48" spans="1:18" s="6" customFormat="1" ht="12.75">
      <c r="A48" s="45"/>
      <c r="B48" s="45"/>
      <c r="C48" s="45"/>
      <c r="D48" s="45"/>
      <c r="E48" s="45"/>
      <c r="F48" s="41"/>
      <c r="G48" s="27"/>
      <c r="H48" s="42"/>
      <c r="I48" s="27"/>
      <c r="J48" s="48"/>
      <c r="K48" s="49"/>
      <c r="L48" s="50"/>
      <c r="M48" s="49"/>
      <c r="N48" s="27"/>
      <c r="O48" s="28"/>
      <c r="R48" s="63"/>
    </row>
    <row r="49" spans="1:18" s="6" customFormat="1" ht="12.75">
      <c r="A49" s="45"/>
      <c r="B49" s="45"/>
      <c r="C49" s="45"/>
      <c r="D49" s="45"/>
      <c r="E49" s="45"/>
      <c r="F49" s="41"/>
      <c r="G49" s="27"/>
      <c r="H49" s="42"/>
      <c r="I49" s="27"/>
      <c r="J49" s="48"/>
      <c r="K49" s="49"/>
      <c r="L49" s="50"/>
      <c r="M49" s="49"/>
      <c r="N49" s="27"/>
      <c r="O49" s="28"/>
      <c r="R49" s="63"/>
    </row>
    <row r="50" spans="1:18" s="6" customFormat="1" ht="12.75">
      <c r="A50" s="45"/>
      <c r="B50" s="45"/>
      <c r="C50" s="45"/>
      <c r="D50" s="45"/>
      <c r="E50" s="45"/>
      <c r="F50" s="41"/>
      <c r="G50" s="27"/>
      <c r="H50" s="42"/>
      <c r="I50" s="27"/>
      <c r="J50" s="48"/>
      <c r="K50" s="49"/>
      <c r="L50" s="50"/>
      <c r="M50" s="49"/>
      <c r="N50" s="27"/>
      <c r="O50" s="28"/>
      <c r="R50" s="63"/>
    </row>
    <row r="51" spans="1:18" s="6" customFormat="1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3"/>
      <c r="K51" s="54"/>
      <c r="L51" s="55"/>
      <c r="M51" s="54"/>
      <c r="N51" s="59"/>
      <c r="O51" s="43"/>
      <c r="R51" s="63"/>
    </row>
    <row r="52" s="6" customFormat="1" ht="12.75">
      <c r="R52" s="63"/>
    </row>
    <row r="53" s="6" customFormat="1" ht="12.75">
      <c r="R53" s="63"/>
    </row>
    <row r="54" s="6" customFormat="1" ht="12.75">
      <c r="R54" s="63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/>
  <dimension ref="A1:R164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216</v>
      </c>
      <c r="D1" s="7"/>
      <c r="E1" s="4"/>
      <c r="F1" s="3"/>
      <c r="G1" s="3"/>
      <c r="H1" s="3"/>
    </row>
    <row r="2" ht="12.75">
      <c r="E2" s="5" t="s">
        <v>217</v>
      </c>
    </row>
    <row r="3" ht="13.5" thickBot="1">
      <c r="E3" s="5"/>
    </row>
    <row r="4" spans="2:12" ht="13.5" thickBot="1">
      <c r="B4" s="33"/>
      <c r="C4" s="33"/>
      <c r="D4" s="33"/>
      <c r="E4" s="33"/>
      <c r="F4" s="2"/>
      <c r="G4" s="12" t="s">
        <v>12</v>
      </c>
      <c r="H4" s="11">
        <v>160</v>
      </c>
      <c r="I4" s="9"/>
      <c r="J4" s="8"/>
      <c r="K4" s="12" t="s">
        <v>12</v>
      </c>
      <c r="L4" s="11">
        <v>123</v>
      </c>
    </row>
    <row r="5" spans="3:12" ht="13.5" thickBot="1">
      <c r="C5" s="15" t="s">
        <v>10</v>
      </c>
      <c r="D5" s="15"/>
      <c r="E5" s="16">
        <v>34</v>
      </c>
      <c r="G5" s="13" t="s">
        <v>13</v>
      </c>
      <c r="H5" s="61">
        <v>43</v>
      </c>
      <c r="I5" s="10"/>
      <c r="J5" s="6"/>
      <c r="K5" s="13" t="s">
        <v>13</v>
      </c>
      <c r="L5" s="61">
        <v>34</v>
      </c>
    </row>
    <row r="6" spans="7:12" ht="13.5" thickBot="1">
      <c r="G6" s="14" t="s">
        <v>14</v>
      </c>
      <c r="H6" s="74">
        <v>60</v>
      </c>
      <c r="I6" s="10"/>
      <c r="J6" s="6"/>
      <c r="K6" s="14" t="s">
        <v>14</v>
      </c>
      <c r="L6" s="74">
        <v>51</v>
      </c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>
        <v>9</v>
      </c>
      <c r="B10" s="44" t="s">
        <v>69</v>
      </c>
      <c r="C10" s="44" t="s">
        <v>70</v>
      </c>
      <c r="D10" s="44" t="s">
        <v>71</v>
      </c>
      <c r="E10" s="44" t="s">
        <v>72</v>
      </c>
      <c r="F10" s="35">
        <v>39.79</v>
      </c>
      <c r="G10" s="36"/>
      <c r="H10" s="37"/>
      <c r="I10" s="36">
        <v>0</v>
      </c>
      <c r="J10" s="35">
        <v>36.67</v>
      </c>
      <c r="K10" s="36">
        <v>2.67</v>
      </c>
      <c r="L10" s="37"/>
      <c r="M10" s="38">
        <v>2.67</v>
      </c>
      <c r="N10" s="38">
        <v>2.67</v>
      </c>
      <c r="O10" s="26">
        <v>1</v>
      </c>
      <c r="R10" s="76">
        <f>34*2</f>
        <v>68</v>
      </c>
    </row>
    <row r="11" spans="1:18" s="6" customFormat="1" ht="12.75">
      <c r="A11" s="45">
        <v>9</v>
      </c>
      <c r="B11" s="45" t="s">
        <v>69</v>
      </c>
      <c r="C11" s="45" t="s">
        <v>90</v>
      </c>
      <c r="D11" s="45" t="s">
        <v>56</v>
      </c>
      <c r="E11" s="45" t="s">
        <v>121</v>
      </c>
      <c r="F11" s="39">
        <v>38.19</v>
      </c>
      <c r="G11" s="32"/>
      <c r="H11" s="40">
        <v>5</v>
      </c>
      <c r="I11" s="32">
        <v>5</v>
      </c>
      <c r="J11" s="39">
        <v>35.44</v>
      </c>
      <c r="K11" s="32">
        <v>1.44</v>
      </c>
      <c r="L11" s="40"/>
      <c r="M11" s="32">
        <v>1.44</v>
      </c>
      <c r="N11" s="31">
        <v>6.44</v>
      </c>
      <c r="O11" s="28">
        <v>2</v>
      </c>
      <c r="R11" s="76">
        <f>R10-2</f>
        <v>66</v>
      </c>
    </row>
    <row r="12" spans="1:18" s="6" customFormat="1" ht="12.75">
      <c r="A12" s="45">
        <v>10</v>
      </c>
      <c r="B12" s="45" t="s">
        <v>77</v>
      </c>
      <c r="C12" s="45" t="s">
        <v>90</v>
      </c>
      <c r="D12" s="45" t="s">
        <v>184</v>
      </c>
      <c r="E12" s="45" t="s">
        <v>116</v>
      </c>
      <c r="F12" s="39">
        <v>38.94</v>
      </c>
      <c r="G12" s="32"/>
      <c r="H12" s="40">
        <v>5</v>
      </c>
      <c r="I12" s="32">
        <v>5</v>
      </c>
      <c r="J12" s="39">
        <v>35.44</v>
      </c>
      <c r="K12" s="32">
        <v>1.44</v>
      </c>
      <c r="L12" s="40"/>
      <c r="M12" s="32">
        <v>1.44</v>
      </c>
      <c r="N12" s="32">
        <v>6.44</v>
      </c>
      <c r="O12" s="28">
        <v>3</v>
      </c>
      <c r="R12" s="76">
        <f aca="true" t="shared" si="0" ref="R12:R27">R11-2</f>
        <v>64</v>
      </c>
    </row>
    <row r="13" spans="1:18" s="6" customFormat="1" ht="12.75">
      <c r="A13" s="45">
        <v>6</v>
      </c>
      <c r="B13" s="45" t="s">
        <v>93</v>
      </c>
      <c r="C13" s="45" t="s">
        <v>123</v>
      </c>
      <c r="D13" s="45" t="s">
        <v>124</v>
      </c>
      <c r="E13" s="45" t="s">
        <v>125</v>
      </c>
      <c r="F13" s="39">
        <v>42.06</v>
      </c>
      <c r="G13" s="32"/>
      <c r="H13" s="40">
        <v>5</v>
      </c>
      <c r="I13" s="32">
        <v>5</v>
      </c>
      <c r="J13" s="39">
        <v>35.75</v>
      </c>
      <c r="K13" s="32">
        <v>1.75</v>
      </c>
      <c r="L13" s="40"/>
      <c r="M13" s="32">
        <v>1.75</v>
      </c>
      <c r="N13" s="32">
        <v>6.75</v>
      </c>
      <c r="O13" s="28">
        <v>4</v>
      </c>
      <c r="R13" s="76">
        <f t="shared" si="0"/>
        <v>62</v>
      </c>
    </row>
    <row r="14" spans="1:18" s="6" customFormat="1" ht="12.75">
      <c r="A14" s="45">
        <v>5</v>
      </c>
      <c r="B14" s="45" t="s">
        <v>40</v>
      </c>
      <c r="C14" s="45" t="s">
        <v>194</v>
      </c>
      <c r="D14" s="45" t="s">
        <v>230</v>
      </c>
      <c r="E14" s="45" t="s">
        <v>135</v>
      </c>
      <c r="F14" s="39">
        <v>41.5</v>
      </c>
      <c r="G14" s="32"/>
      <c r="H14" s="40"/>
      <c r="I14" s="32">
        <v>0</v>
      </c>
      <c r="J14" s="39">
        <v>37.25</v>
      </c>
      <c r="K14" s="32">
        <v>3.25</v>
      </c>
      <c r="L14" s="40">
        <v>5</v>
      </c>
      <c r="M14" s="32">
        <v>8.25</v>
      </c>
      <c r="N14" s="32">
        <v>8.25</v>
      </c>
      <c r="O14" s="28">
        <v>5</v>
      </c>
      <c r="R14" s="76">
        <f t="shared" si="0"/>
        <v>60</v>
      </c>
    </row>
    <row r="15" spans="1:18" s="6" customFormat="1" ht="12.75">
      <c r="A15" s="45"/>
      <c r="B15" s="45"/>
      <c r="C15" s="45"/>
      <c r="D15" s="45" t="s">
        <v>99</v>
      </c>
      <c r="E15" s="45" t="s">
        <v>100</v>
      </c>
      <c r="F15" s="41">
        <v>38.31</v>
      </c>
      <c r="G15" s="27"/>
      <c r="H15" s="42">
        <v>5</v>
      </c>
      <c r="I15" s="27">
        <v>5</v>
      </c>
      <c r="J15" s="41">
        <v>33.09</v>
      </c>
      <c r="K15" s="27"/>
      <c r="L15" s="42">
        <v>5</v>
      </c>
      <c r="M15" s="27">
        <v>10</v>
      </c>
      <c r="N15" s="27">
        <v>10</v>
      </c>
      <c r="O15" s="28">
        <v>6</v>
      </c>
      <c r="R15" s="76">
        <f t="shared" si="0"/>
        <v>58</v>
      </c>
    </row>
    <row r="16" spans="1:18" s="6" customFormat="1" ht="12.75">
      <c r="A16" s="45">
        <v>1</v>
      </c>
      <c r="B16" s="45" t="s">
        <v>81</v>
      </c>
      <c r="C16" s="45" t="s">
        <v>126</v>
      </c>
      <c r="D16" s="45" t="s">
        <v>148</v>
      </c>
      <c r="E16" s="45" t="s">
        <v>149</v>
      </c>
      <c r="F16" s="39">
        <v>46.19</v>
      </c>
      <c r="G16" s="32">
        <v>3.19</v>
      </c>
      <c r="H16" s="40"/>
      <c r="I16" s="32">
        <v>3.19</v>
      </c>
      <c r="J16" s="39">
        <v>41.13</v>
      </c>
      <c r="K16" s="32">
        <v>7.13</v>
      </c>
      <c r="L16" s="40"/>
      <c r="M16" s="32">
        <v>7.13</v>
      </c>
      <c r="N16" s="31">
        <v>10.32</v>
      </c>
      <c r="O16" s="28">
        <v>7</v>
      </c>
      <c r="R16" s="76">
        <f t="shared" si="0"/>
        <v>56</v>
      </c>
    </row>
    <row r="17" spans="1:18" s="6" customFormat="1" ht="12.75">
      <c r="A17" s="45">
        <v>3</v>
      </c>
      <c r="B17" s="45" t="s">
        <v>160</v>
      </c>
      <c r="C17" s="45" t="s">
        <v>66</v>
      </c>
      <c r="D17" s="45" t="s">
        <v>161</v>
      </c>
      <c r="E17" s="45" t="s">
        <v>161</v>
      </c>
      <c r="F17" s="39">
        <v>44.15</v>
      </c>
      <c r="G17" s="32">
        <v>1.15</v>
      </c>
      <c r="H17" s="40">
        <v>5</v>
      </c>
      <c r="I17" s="32">
        <v>6.15</v>
      </c>
      <c r="J17" s="39">
        <v>38.41</v>
      </c>
      <c r="K17" s="32">
        <v>4.41</v>
      </c>
      <c r="L17" s="40"/>
      <c r="M17" s="32">
        <v>4.41</v>
      </c>
      <c r="N17" s="31">
        <v>10.56</v>
      </c>
      <c r="O17" s="28">
        <v>8</v>
      </c>
      <c r="R17" s="76">
        <f t="shared" si="0"/>
        <v>54</v>
      </c>
    </row>
    <row r="18" spans="1:18" s="6" customFormat="1" ht="12.75">
      <c r="A18" s="45">
        <v>4</v>
      </c>
      <c r="B18" s="45" t="s">
        <v>93</v>
      </c>
      <c r="C18" s="45" t="s">
        <v>90</v>
      </c>
      <c r="D18" s="45" t="s">
        <v>190</v>
      </c>
      <c r="E18" s="45" t="s">
        <v>95</v>
      </c>
      <c r="F18" s="39">
        <v>43.66</v>
      </c>
      <c r="G18" s="32">
        <v>0.66</v>
      </c>
      <c r="H18" s="40">
        <v>5</v>
      </c>
      <c r="I18" s="32">
        <v>5.66</v>
      </c>
      <c r="J18" s="39">
        <v>39.5</v>
      </c>
      <c r="K18" s="32">
        <v>5.5</v>
      </c>
      <c r="L18" s="40"/>
      <c r="M18" s="27">
        <v>5.5</v>
      </c>
      <c r="N18" s="27">
        <v>11.16</v>
      </c>
      <c r="O18" s="28">
        <v>9</v>
      </c>
      <c r="R18" s="76">
        <f t="shared" si="0"/>
        <v>52</v>
      </c>
    </row>
    <row r="19" spans="1:18" s="6" customFormat="1" ht="12.75">
      <c r="A19" s="45">
        <v>8</v>
      </c>
      <c r="B19" s="45" t="s">
        <v>48</v>
      </c>
      <c r="C19" s="45" t="s">
        <v>90</v>
      </c>
      <c r="D19" s="45" t="s">
        <v>117</v>
      </c>
      <c r="E19" s="45" t="s">
        <v>118</v>
      </c>
      <c r="F19" s="41">
        <v>47.43</v>
      </c>
      <c r="G19" s="27">
        <v>4.43</v>
      </c>
      <c r="H19" s="42"/>
      <c r="I19" s="27">
        <v>4.43</v>
      </c>
      <c r="J19" s="41">
        <v>41.16</v>
      </c>
      <c r="K19" s="27">
        <v>7.16</v>
      </c>
      <c r="L19" s="42"/>
      <c r="M19" s="27">
        <v>7.16</v>
      </c>
      <c r="N19" s="27">
        <v>11.59</v>
      </c>
      <c r="O19" s="28">
        <v>10</v>
      </c>
      <c r="R19" s="76">
        <f t="shared" si="0"/>
        <v>50</v>
      </c>
    </row>
    <row r="20" spans="1:18" s="6" customFormat="1" ht="12.75">
      <c r="A20" s="45">
        <v>11</v>
      </c>
      <c r="B20" s="45" t="s">
        <v>101</v>
      </c>
      <c r="C20" s="45" t="s">
        <v>90</v>
      </c>
      <c r="D20" s="45" t="s">
        <v>228</v>
      </c>
      <c r="E20" s="45" t="s">
        <v>229</v>
      </c>
      <c r="F20" s="41">
        <v>48.72</v>
      </c>
      <c r="G20" s="27">
        <v>5.72</v>
      </c>
      <c r="H20" s="42"/>
      <c r="I20" s="27">
        <v>5.72</v>
      </c>
      <c r="J20" s="41">
        <v>41.63</v>
      </c>
      <c r="K20" s="27">
        <v>7.63</v>
      </c>
      <c r="L20" s="42"/>
      <c r="M20" s="27">
        <v>7.63</v>
      </c>
      <c r="N20" s="27">
        <v>13.35</v>
      </c>
      <c r="O20" s="28">
        <v>11</v>
      </c>
      <c r="R20" s="76">
        <f t="shared" si="0"/>
        <v>48</v>
      </c>
    </row>
    <row r="21" spans="1:18" s="6" customFormat="1" ht="12.75">
      <c r="A21" s="45">
        <v>5</v>
      </c>
      <c r="B21" s="45" t="s">
        <v>54</v>
      </c>
      <c r="C21" s="45" t="s">
        <v>55</v>
      </c>
      <c r="D21" s="45" t="s">
        <v>56</v>
      </c>
      <c r="E21" s="45" t="s">
        <v>57</v>
      </c>
      <c r="F21" s="41">
        <v>42.56</v>
      </c>
      <c r="G21" s="27"/>
      <c r="H21" s="42"/>
      <c r="I21" s="27">
        <v>0</v>
      </c>
      <c r="J21" s="41">
        <v>38.63</v>
      </c>
      <c r="K21" s="27">
        <v>4.63</v>
      </c>
      <c r="L21" s="42">
        <v>10</v>
      </c>
      <c r="M21" s="27">
        <v>14.63</v>
      </c>
      <c r="N21" s="27">
        <v>14.63</v>
      </c>
      <c r="O21" s="28">
        <v>12</v>
      </c>
      <c r="R21" s="76">
        <f t="shared" si="0"/>
        <v>46</v>
      </c>
    </row>
    <row r="22" spans="1:18" s="6" customFormat="1" ht="12.75">
      <c r="A22" s="45">
        <v>2</v>
      </c>
      <c r="B22" s="45" t="s">
        <v>181</v>
      </c>
      <c r="C22" s="45" t="s">
        <v>87</v>
      </c>
      <c r="D22" s="45" t="s">
        <v>224</v>
      </c>
      <c r="E22" s="45" t="s">
        <v>224</v>
      </c>
      <c r="F22" s="41">
        <v>45.72</v>
      </c>
      <c r="G22" s="27">
        <v>2.72</v>
      </c>
      <c r="H22" s="42">
        <v>5</v>
      </c>
      <c r="I22" s="27">
        <v>7.72</v>
      </c>
      <c r="J22" s="41">
        <v>39.57</v>
      </c>
      <c r="K22" s="27">
        <v>5.57</v>
      </c>
      <c r="L22" s="42">
        <v>5</v>
      </c>
      <c r="M22" s="27">
        <v>10.57</v>
      </c>
      <c r="N22" s="27">
        <v>18.29</v>
      </c>
      <c r="O22" s="28">
        <v>13</v>
      </c>
      <c r="R22" s="76">
        <f t="shared" si="0"/>
        <v>44</v>
      </c>
    </row>
    <row r="23" spans="1:18" s="6" customFormat="1" ht="12.75">
      <c r="A23" s="45">
        <v>3</v>
      </c>
      <c r="B23" s="45" t="s">
        <v>81</v>
      </c>
      <c r="C23" s="45" t="s">
        <v>66</v>
      </c>
      <c r="D23" s="45" t="s">
        <v>82</v>
      </c>
      <c r="E23" s="45" t="s">
        <v>82</v>
      </c>
      <c r="F23" s="39">
        <v>50.91</v>
      </c>
      <c r="G23" s="32">
        <v>7.91</v>
      </c>
      <c r="H23" s="40"/>
      <c r="I23" s="32">
        <v>7.91</v>
      </c>
      <c r="J23" s="39">
        <v>45.04</v>
      </c>
      <c r="K23" s="32">
        <v>11.04</v>
      </c>
      <c r="L23" s="40"/>
      <c r="M23" s="32">
        <v>11.04</v>
      </c>
      <c r="N23" s="32">
        <v>18.95</v>
      </c>
      <c r="O23" s="28">
        <v>14</v>
      </c>
      <c r="R23" s="76">
        <f t="shared" si="0"/>
        <v>42</v>
      </c>
    </row>
    <row r="24" spans="1:18" s="6" customFormat="1" ht="12.75">
      <c r="A24" s="45">
        <v>6</v>
      </c>
      <c r="B24" s="45" t="s">
        <v>35</v>
      </c>
      <c r="C24" s="45" t="s">
        <v>36</v>
      </c>
      <c r="D24" s="45" t="s">
        <v>37</v>
      </c>
      <c r="E24" s="45" t="s">
        <v>38</v>
      </c>
      <c r="F24" s="39">
        <v>45.81</v>
      </c>
      <c r="G24" s="32">
        <v>2.81</v>
      </c>
      <c r="H24" s="40">
        <v>5</v>
      </c>
      <c r="I24" s="32">
        <v>7.81</v>
      </c>
      <c r="J24" s="39">
        <v>41.88</v>
      </c>
      <c r="K24" s="32">
        <v>7.88</v>
      </c>
      <c r="L24" s="40">
        <v>5</v>
      </c>
      <c r="M24" s="32">
        <v>12.88</v>
      </c>
      <c r="N24" s="32">
        <v>20.69</v>
      </c>
      <c r="O24" s="28">
        <v>15</v>
      </c>
      <c r="R24" s="76">
        <f t="shared" si="0"/>
        <v>40</v>
      </c>
    </row>
    <row r="25" spans="1:18" s="6" customFormat="1" ht="12.75">
      <c r="A25" s="45">
        <v>3</v>
      </c>
      <c r="B25" s="45" t="s">
        <v>174</v>
      </c>
      <c r="C25" s="45" t="s">
        <v>123</v>
      </c>
      <c r="D25" s="45" t="s">
        <v>137</v>
      </c>
      <c r="E25" s="45" t="s">
        <v>138</v>
      </c>
      <c r="F25" s="39">
        <v>56.97</v>
      </c>
      <c r="G25" s="32">
        <v>13.97</v>
      </c>
      <c r="H25" s="40"/>
      <c r="I25" s="32">
        <v>13.97</v>
      </c>
      <c r="J25" s="39">
        <v>49.34</v>
      </c>
      <c r="K25" s="32">
        <v>15.34</v>
      </c>
      <c r="L25" s="40"/>
      <c r="M25" s="32">
        <v>15.34</v>
      </c>
      <c r="N25" s="31">
        <v>29.31</v>
      </c>
      <c r="O25" s="28">
        <v>16</v>
      </c>
      <c r="R25" s="76">
        <f t="shared" si="0"/>
        <v>38</v>
      </c>
    </row>
    <row r="26" spans="1:18" s="6" customFormat="1" ht="12.75">
      <c r="A26" s="45">
        <v>4</v>
      </c>
      <c r="B26" s="45" t="s">
        <v>48</v>
      </c>
      <c r="C26" s="45" t="s">
        <v>49</v>
      </c>
      <c r="D26" s="45" t="s">
        <v>50</v>
      </c>
      <c r="E26" s="45" t="s">
        <v>51</v>
      </c>
      <c r="F26" s="41">
        <v>42.15</v>
      </c>
      <c r="G26" s="27"/>
      <c r="H26" s="42">
        <v>15</v>
      </c>
      <c r="I26" s="27">
        <v>15</v>
      </c>
      <c r="J26" s="41">
        <v>35.87</v>
      </c>
      <c r="K26" s="27">
        <v>1.87</v>
      </c>
      <c r="L26" s="42">
        <v>15</v>
      </c>
      <c r="M26" s="27">
        <v>16.87</v>
      </c>
      <c r="N26" s="27">
        <v>31.87</v>
      </c>
      <c r="O26" s="28">
        <v>17</v>
      </c>
      <c r="R26" s="76">
        <f t="shared" si="0"/>
        <v>36</v>
      </c>
    </row>
    <row r="27" spans="1:18" s="6" customFormat="1" ht="12.75">
      <c r="A27" s="45">
        <v>7</v>
      </c>
      <c r="B27" s="45" t="s">
        <v>40</v>
      </c>
      <c r="C27" s="46" t="s">
        <v>205</v>
      </c>
      <c r="D27" s="45" t="s">
        <v>42</v>
      </c>
      <c r="E27" s="45" t="s">
        <v>178</v>
      </c>
      <c r="F27" s="39">
        <v>43.72</v>
      </c>
      <c r="G27" s="32">
        <v>0.72</v>
      </c>
      <c r="H27" s="40">
        <v>10</v>
      </c>
      <c r="I27" s="32">
        <v>10.72</v>
      </c>
      <c r="J27" s="39">
        <v>42.06</v>
      </c>
      <c r="K27" s="32">
        <v>8.06</v>
      </c>
      <c r="L27" s="40">
        <v>20</v>
      </c>
      <c r="M27" s="27">
        <v>28.06</v>
      </c>
      <c r="N27" s="27">
        <v>38.78</v>
      </c>
      <c r="O27" s="28">
        <v>18</v>
      </c>
      <c r="R27" s="76">
        <f t="shared" si="0"/>
        <v>34</v>
      </c>
    </row>
    <row r="28" spans="1:18" s="6" customFormat="1" ht="12.75">
      <c r="A28" s="45">
        <v>3</v>
      </c>
      <c r="B28" s="45" t="s">
        <v>69</v>
      </c>
      <c r="C28" s="45" t="s">
        <v>90</v>
      </c>
      <c r="D28" s="45" t="s">
        <v>122</v>
      </c>
      <c r="E28" s="45" t="s">
        <v>168</v>
      </c>
      <c r="F28" s="39">
        <v>39.41</v>
      </c>
      <c r="G28" s="32"/>
      <c r="H28" s="40"/>
      <c r="I28" s="32">
        <v>0</v>
      </c>
      <c r="J28" s="51">
        <v>38.06</v>
      </c>
      <c r="K28" s="34"/>
      <c r="L28" s="52" t="s">
        <v>25</v>
      </c>
      <c r="M28" s="34">
        <v>100</v>
      </c>
      <c r="N28" s="31">
        <v>100</v>
      </c>
      <c r="O28" s="28">
        <v>19</v>
      </c>
      <c r="R28" s="76">
        <f>32/2</f>
        <v>16</v>
      </c>
    </row>
    <row r="29" spans="1:18" s="6" customFormat="1" ht="12.75">
      <c r="A29" s="45">
        <v>1</v>
      </c>
      <c r="B29" s="45" t="s">
        <v>77</v>
      </c>
      <c r="C29" s="45" t="s">
        <v>78</v>
      </c>
      <c r="D29" s="45" t="s">
        <v>183</v>
      </c>
      <c r="E29" s="45" t="s">
        <v>166</v>
      </c>
      <c r="F29" s="39">
        <v>38.03</v>
      </c>
      <c r="G29" s="32"/>
      <c r="H29" s="40">
        <v>5</v>
      </c>
      <c r="I29" s="32">
        <v>5</v>
      </c>
      <c r="J29" s="51"/>
      <c r="K29" s="34"/>
      <c r="L29" s="52" t="s">
        <v>25</v>
      </c>
      <c r="M29" s="34">
        <v>100</v>
      </c>
      <c r="N29" s="32">
        <v>105</v>
      </c>
      <c r="O29" s="28">
        <v>20</v>
      </c>
      <c r="R29" s="76">
        <f>R28-1</f>
        <v>15</v>
      </c>
    </row>
    <row r="30" spans="1:18" s="6" customFormat="1" ht="12.75">
      <c r="A30" s="45">
        <v>7</v>
      </c>
      <c r="B30" s="45" t="s">
        <v>83</v>
      </c>
      <c r="C30" s="45" t="s">
        <v>78</v>
      </c>
      <c r="D30" s="45" t="s">
        <v>209</v>
      </c>
      <c r="E30" s="45" t="s">
        <v>84</v>
      </c>
      <c r="F30" s="39">
        <v>43.5</v>
      </c>
      <c r="G30" s="32">
        <v>0.5</v>
      </c>
      <c r="H30" s="40">
        <v>10</v>
      </c>
      <c r="I30" s="32">
        <v>10.5</v>
      </c>
      <c r="J30" s="51">
        <v>37.32</v>
      </c>
      <c r="K30" s="34"/>
      <c r="L30" s="52" t="s">
        <v>25</v>
      </c>
      <c r="M30" s="34">
        <v>100</v>
      </c>
      <c r="N30" s="32">
        <v>110.5</v>
      </c>
      <c r="O30" s="28">
        <v>21</v>
      </c>
      <c r="R30" s="76">
        <f aca="true" t="shared" si="1" ref="R30:R37">R29-1</f>
        <v>14</v>
      </c>
    </row>
    <row r="31" spans="1:18" s="6" customFormat="1" ht="12.75">
      <c r="A31" s="45">
        <v>7</v>
      </c>
      <c r="B31" s="45" t="s">
        <v>30</v>
      </c>
      <c r="C31" s="45" t="s">
        <v>110</v>
      </c>
      <c r="D31" s="45" t="s">
        <v>111</v>
      </c>
      <c r="E31" s="45" t="s">
        <v>111</v>
      </c>
      <c r="F31" s="39">
        <v>51.65</v>
      </c>
      <c r="G31" s="32">
        <v>8.65</v>
      </c>
      <c r="H31" s="40">
        <v>5</v>
      </c>
      <c r="I31" s="32">
        <v>13.65</v>
      </c>
      <c r="J31" s="51">
        <v>47.44</v>
      </c>
      <c r="K31" s="34"/>
      <c r="L31" s="52" t="s">
        <v>25</v>
      </c>
      <c r="M31" s="34">
        <v>100</v>
      </c>
      <c r="N31" s="31">
        <v>113.65</v>
      </c>
      <c r="O31" s="28">
        <v>22</v>
      </c>
      <c r="R31" s="76">
        <f t="shared" si="1"/>
        <v>13</v>
      </c>
    </row>
    <row r="32" spans="1:18" s="6" customFormat="1" ht="12.75">
      <c r="A32" s="45">
        <v>4</v>
      </c>
      <c r="B32" s="45" t="s">
        <v>152</v>
      </c>
      <c r="C32" s="45" t="s">
        <v>123</v>
      </c>
      <c r="D32" s="45" t="s">
        <v>153</v>
      </c>
      <c r="E32" s="45" t="s">
        <v>196</v>
      </c>
      <c r="F32" s="41">
        <v>56.25</v>
      </c>
      <c r="G32" s="27">
        <v>13.25</v>
      </c>
      <c r="H32" s="42">
        <v>5</v>
      </c>
      <c r="I32" s="27">
        <v>18.25</v>
      </c>
      <c r="J32" s="48">
        <v>70.62</v>
      </c>
      <c r="K32" s="49"/>
      <c r="L32" s="50" t="s">
        <v>25</v>
      </c>
      <c r="M32" s="49">
        <v>100</v>
      </c>
      <c r="N32" s="27">
        <v>118.25</v>
      </c>
      <c r="O32" s="28">
        <v>23</v>
      </c>
      <c r="R32" s="76">
        <f t="shared" si="1"/>
        <v>12</v>
      </c>
    </row>
    <row r="33" spans="1:18" s="6" customFormat="1" ht="12.75">
      <c r="A33" s="45">
        <v>2</v>
      </c>
      <c r="B33" s="45" t="s">
        <v>101</v>
      </c>
      <c r="C33" s="45" t="s">
        <v>90</v>
      </c>
      <c r="D33" s="45" t="s">
        <v>139</v>
      </c>
      <c r="E33" s="45" t="s">
        <v>197</v>
      </c>
      <c r="F33" s="48">
        <v>82.1</v>
      </c>
      <c r="G33" s="49"/>
      <c r="H33" s="50" t="s">
        <v>25</v>
      </c>
      <c r="I33" s="49">
        <v>120</v>
      </c>
      <c r="J33" s="41">
        <v>35.47</v>
      </c>
      <c r="K33" s="27">
        <v>1.47</v>
      </c>
      <c r="L33" s="42"/>
      <c r="M33" s="27">
        <v>1.47</v>
      </c>
      <c r="N33" s="27">
        <v>121.47</v>
      </c>
      <c r="O33" s="28">
        <v>24</v>
      </c>
      <c r="R33" s="76">
        <f t="shared" si="1"/>
        <v>11</v>
      </c>
    </row>
    <row r="34" spans="1:18" s="6" customFormat="1" ht="12.75">
      <c r="A34" s="45">
        <v>10</v>
      </c>
      <c r="B34" s="45" t="s">
        <v>221</v>
      </c>
      <c r="C34" s="45" t="s">
        <v>66</v>
      </c>
      <c r="D34" s="45" t="s">
        <v>222</v>
      </c>
      <c r="E34" s="45" t="s">
        <v>222</v>
      </c>
      <c r="F34" s="41">
        <v>55.21</v>
      </c>
      <c r="G34" s="27">
        <v>12.21</v>
      </c>
      <c r="H34" s="42">
        <v>10</v>
      </c>
      <c r="I34" s="27">
        <v>22.21</v>
      </c>
      <c r="J34" s="48">
        <v>55.88</v>
      </c>
      <c r="K34" s="49"/>
      <c r="L34" s="50" t="s">
        <v>25</v>
      </c>
      <c r="M34" s="49">
        <v>100</v>
      </c>
      <c r="N34" s="27">
        <v>122.21</v>
      </c>
      <c r="O34" s="28">
        <v>25</v>
      </c>
      <c r="R34" s="76">
        <f t="shared" si="1"/>
        <v>10</v>
      </c>
    </row>
    <row r="35" spans="1:18" s="6" customFormat="1" ht="12.75">
      <c r="A35" s="45">
        <v>2</v>
      </c>
      <c r="B35" s="45" t="s">
        <v>104</v>
      </c>
      <c r="C35" s="45" t="s">
        <v>90</v>
      </c>
      <c r="D35" s="45" t="s">
        <v>105</v>
      </c>
      <c r="E35" s="45" t="s">
        <v>189</v>
      </c>
      <c r="F35" s="48">
        <v>64.41</v>
      </c>
      <c r="G35" s="49"/>
      <c r="H35" s="50" t="s">
        <v>25</v>
      </c>
      <c r="I35" s="49">
        <v>120</v>
      </c>
      <c r="J35" s="41">
        <v>38.94</v>
      </c>
      <c r="K35" s="27">
        <v>4.94</v>
      </c>
      <c r="L35" s="42"/>
      <c r="M35" s="27">
        <v>4.94</v>
      </c>
      <c r="N35" s="27">
        <v>124.94</v>
      </c>
      <c r="O35" s="28">
        <v>26</v>
      </c>
      <c r="R35" s="76">
        <f t="shared" si="1"/>
        <v>9</v>
      </c>
    </row>
    <row r="36" spans="1:18" s="6" customFormat="1" ht="12.75">
      <c r="A36" s="45">
        <v>1</v>
      </c>
      <c r="B36" s="45" t="s">
        <v>48</v>
      </c>
      <c r="C36" s="45" t="s">
        <v>90</v>
      </c>
      <c r="D36" s="45" t="s">
        <v>186</v>
      </c>
      <c r="E36" s="45" t="s">
        <v>187</v>
      </c>
      <c r="F36" s="48">
        <v>63.13</v>
      </c>
      <c r="G36" s="49"/>
      <c r="H36" s="50" t="s">
        <v>25</v>
      </c>
      <c r="I36" s="49">
        <v>120</v>
      </c>
      <c r="J36" s="41">
        <v>35.47</v>
      </c>
      <c r="K36" s="27">
        <v>1.47</v>
      </c>
      <c r="L36" s="42">
        <v>10</v>
      </c>
      <c r="M36" s="27">
        <v>11.47</v>
      </c>
      <c r="N36" s="27">
        <v>131.47</v>
      </c>
      <c r="O36" s="28">
        <v>27</v>
      </c>
      <c r="R36" s="76">
        <f t="shared" si="1"/>
        <v>8</v>
      </c>
    </row>
    <row r="37" spans="1:18" s="6" customFormat="1" ht="12.75">
      <c r="A37" s="45">
        <v>8</v>
      </c>
      <c r="B37" s="45" t="s">
        <v>30</v>
      </c>
      <c r="C37" s="45" t="s">
        <v>31</v>
      </c>
      <c r="D37" s="45" t="s">
        <v>180</v>
      </c>
      <c r="E37" s="45" t="s">
        <v>32</v>
      </c>
      <c r="F37" s="48">
        <v>51.16</v>
      </c>
      <c r="G37" s="49"/>
      <c r="H37" s="50" t="s">
        <v>25</v>
      </c>
      <c r="I37" s="49">
        <v>120</v>
      </c>
      <c r="J37" s="41">
        <v>34.25</v>
      </c>
      <c r="K37" s="27">
        <v>0.25</v>
      </c>
      <c r="L37" s="42">
        <v>25</v>
      </c>
      <c r="M37" s="27">
        <v>25.25</v>
      </c>
      <c r="N37" s="27">
        <v>145.25</v>
      </c>
      <c r="O37" s="28">
        <v>28</v>
      </c>
      <c r="R37" s="76">
        <f t="shared" si="1"/>
        <v>7</v>
      </c>
    </row>
    <row r="38" spans="1:18" s="6" customFormat="1" ht="12.75">
      <c r="A38" s="45">
        <v>1</v>
      </c>
      <c r="B38" s="45" t="s">
        <v>73</v>
      </c>
      <c r="C38" s="45" t="s">
        <v>66</v>
      </c>
      <c r="D38" s="45" t="s">
        <v>218</v>
      </c>
      <c r="E38" s="45" t="s">
        <v>218</v>
      </c>
      <c r="F38" s="48">
        <v>95.25</v>
      </c>
      <c r="G38" s="49"/>
      <c r="H38" s="50" t="s">
        <v>25</v>
      </c>
      <c r="I38" s="49">
        <v>120</v>
      </c>
      <c r="J38" s="48">
        <v>90.68</v>
      </c>
      <c r="K38" s="49"/>
      <c r="L38" s="50" t="s">
        <v>25</v>
      </c>
      <c r="M38" s="49">
        <v>100</v>
      </c>
      <c r="N38" s="56">
        <v>220</v>
      </c>
      <c r="O38" s="28" t="s">
        <v>34</v>
      </c>
      <c r="R38" s="76">
        <v>1</v>
      </c>
    </row>
    <row r="39" spans="1:18" s="6" customFormat="1" ht="12.75">
      <c r="A39" s="45">
        <v>2</v>
      </c>
      <c r="B39" s="45" t="s">
        <v>219</v>
      </c>
      <c r="C39" s="45" t="s">
        <v>66</v>
      </c>
      <c r="D39" s="45" t="s">
        <v>220</v>
      </c>
      <c r="E39" s="45" t="s">
        <v>220</v>
      </c>
      <c r="F39" s="48">
        <v>62.88</v>
      </c>
      <c r="G39" s="49"/>
      <c r="H39" s="50" t="s">
        <v>25</v>
      </c>
      <c r="I39" s="49">
        <v>120</v>
      </c>
      <c r="J39" s="48">
        <v>67.81</v>
      </c>
      <c r="K39" s="49"/>
      <c r="L39" s="50" t="s">
        <v>25</v>
      </c>
      <c r="M39" s="49">
        <v>100</v>
      </c>
      <c r="N39" s="56">
        <v>220</v>
      </c>
      <c r="O39" s="28" t="s">
        <v>34</v>
      </c>
      <c r="R39" s="76">
        <v>1</v>
      </c>
    </row>
    <row r="40" spans="1:18" s="6" customFormat="1" ht="12.75">
      <c r="A40" s="25">
        <v>11</v>
      </c>
      <c r="B40" s="25" t="s">
        <v>58</v>
      </c>
      <c r="C40" s="25" t="s">
        <v>223</v>
      </c>
      <c r="D40" s="25" t="s">
        <v>60</v>
      </c>
      <c r="E40" s="25" t="s">
        <v>60</v>
      </c>
      <c r="F40" s="48"/>
      <c r="G40" s="49"/>
      <c r="H40" s="50" t="s">
        <v>25</v>
      </c>
      <c r="I40" s="49">
        <v>120</v>
      </c>
      <c r="J40" s="48"/>
      <c r="K40" s="49"/>
      <c r="L40" s="50" t="s">
        <v>25</v>
      </c>
      <c r="M40" s="49">
        <v>100</v>
      </c>
      <c r="N40" s="56">
        <v>220</v>
      </c>
      <c r="O40" s="28" t="s">
        <v>34</v>
      </c>
      <c r="R40" s="76">
        <v>1</v>
      </c>
    </row>
    <row r="41" spans="1:18" s="6" customFormat="1" ht="12.75">
      <c r="A41" s="45">
        <v>4</v>
      </c>
      <c r="B41" s="45" t="s">
        <v>73</v>
      </c>
      <c r="C41" s="45" t="s">
        <v>66</v>
      </c>
      <c r="D41" s="45" t="s">
        <v>225</v>
      </c>
      <c r="E41" s="45" t="s">
        <v>225</v>
      </c>
      <c r="F41" s="51">
        <v>75.44</v>
      </c>
      <c r="G41" s="34"/>
      <c r="H41" s="52" t="s">
        <v>25</v>
      </c>
      <c r="I41" s="34">
        <v>120</v>
      </c>
      <c r="J41" s="51">
        <v>66.06</v>
      </c>
      <c r="K41" s="34"/>
      <c r="L41" s="52" t="s">
        <v>25</v>
      </c>
      <c r="M41" s="34">
        <v>100</v>
      </c>
      <c r="N41" s="64">
        <v>220</v>
      </c>
      <c r="O41" s="28" t="s">
        <v>34</v>
      </c>
      <c r="R41" s="76">
        <v>1</v>
      </c>
    </row>
    <row r="42" spans="1:18" s="6" customFormat="1" ht="12.75">
      <c r="A42" s="45">
        <v>6</v>
      </c>
      <c r="B42" s="45" t="s">
        <v>226</v>
      </c>
      <c r="C42" s="45" t="s">
        <v>66</v>
      </c>
      <c r="D42" s="45" t="s">
        <v>227</v>
      </c>
      <c r="E42" s="45" t="s">
        <v>227</v>
      </c>
      <c r="F42" s="51">
        <v>103.31</v>
      </c>
      <c r="G42" s="34"/>
      <c r="H42" s="52" t="s">
        <v>25</v>
      </c>
      <c r="I42" s="34">
        <v>120</v>
      </c>
      <c r="J42" s="51">
        <v>69.04</v>
      </c>
      <c r="K42" s="34"/>
      <c r="L42" s="52" t="s">
        <v>25</v>
      </c>
      <c r="M42" s="34">
        <v>100</v>
      </c>
      <c r="N42" s="65">
        <v>220</v>
      </c>
      <c r="O42" s="28" t="s">
        <v>34</v>
      </c>
      <c r="R42" s="76">
        <v>1</v>
      </c>
    </row>
    <row r="43" spans="1:18" s="6" customFormat="1" ht="12.75">
      <c r="A43" s="45">
        <v>5</v>
      </c>
      <c r="B43" s="45" t="s">
        <v>191</v>
      </c>
      <c r="C43" s="45" t="s">
        <v>90</v>
      </c>
      <c r="D43" s="45" t="s">
        <v>192</v>
      </c>
      <c r="E43" s="45" t="s">
        <v>193</v>
      </c>
      <c r="F43" s="51">
        <v>46.91</v>
      </c>
      <c r="G43" s="34"/>
      <c r="H43" s="52" t="s">
        <v>25</v>
      </c>
      <c r="I43" s="34">
        <v>120</v>
      </c>
      <c r="J43" s="51">
        <v>45.47</v>
      </c>
      <c r="K43" s="34"/>
      <c r="L43" s="52" t="s">
        <v>25</v>
      </c>
      <c r="M43" s="34">
        <v>100</v>
      </c>
      <c r="N43" s="65">
        <v>220</v>
      </c>
      <c r="O43" s="28" t="s">
        <v>34</v>
      </c>
      <c r="R43" s="76">
        <v>1</v>
      </c>
    </row>
    <row r="44" spans="1:18" s="6" customFormat="1" ht="12.75">
      <c r="A44" s="45"/>
      <c r="B44" s="45"/>
      <c r="C44" s="45"/>
      <c r="D44" s="45"/>
      <c r="E44" s="45"/>
      <c r="F44" s="39"/>
      <c r="G44" s="32"/>
      <c r="H44" s="40"/>
      <c r="I44" s="32"/>
      <c r="J44" s="39"/>
      <c r="K44" s="32"/>
      <c r="L44" s="40"/>
      <c r="M44" s="32"/>
      <c r="N44" s="32"/>
      <c r="O44" s="28"/>
      <c r="R44" s="63"/>
    </row>
    <row r="45" spans="1:18" s="6" customFormat="1" ht="12.75">
      <c r="A45" s="45"/>
      <c r="B45" s="45"/>
      <c r="C45" s="45"/>
      <c r="D45" s="45"/>
      <c r="E45" s="45"/>
      <c r="F45" s="39"/>
      <c r="G45" s="32"/>
      <c r="H45" s="40"/>
      <c r="I45" s="32"/>
      <c r="J45" s="39"/>
      <c r="K45" s="32"/>
      <c r="L45" s="40"/>
      <c r="M45" s="32"/>
      <c r="N45" s="31"/>
      <c r="O45" s="28"/>
      <c r="R45" s="63"/>
    </row>
    <row r="46" spans="1:18" s="6" customFormat="1" ht="12.75">
      <c r="A46" s="45"/>
      <c r="B46" s="45"/>
      <c r="C46" s="45"/>
      <c r="D46" s="45"/>
      <c r="E46" s="45"/>
      <c r="F46" s="39"/>
      <c r="G46" s="32"/>
      <c r="H46" s="40"/>
      <c r="I46" s="32"/>
      <c r="J46" s="39"/>
      <c r="K46" s="32"/>
      <c r="L46" s="40"/>
      <c r="M46" s="27"/>
      <c r="N46" s="27"/>
      <c r="O46" s="28"/>
      <c r="R46" s="63"/>
    </row>
    <row r="47" spans="1:18" s="6" customFormat="1" ht="12.75">
      <c r="A47" s="45"/>
      <c r="B47" s="45"/>
      <c r="C47" s="45"/>
      <c r="D47" s="45"/>
      <c r="E47" s="45"/>
      <c r="F47" s="41"/>
      <c r="G47" s="27"/>
      <c r="H47" s="42"/>
      <c r="I47" s="27"/>
      <c r="J47" s="41"/>
      <c r="K47" s="27"/>
      <c r="L47" s="42"/>
      <c r="M47" s="27"/>
      <c r="N47" s="27"/>
      <c r="O47" s="28"/>
      <c r="R47" s="63"/>
    </row>
    <row r="48" spans="1:18" s="6" customFormat="1" ht="12.75">
      <c r="A48" s="45"/>
      <c r="B48" s="45"/>
      <c r="C48" s="45"/>
      <c r="D48" s="45"/>
      <c r="E48" s="45"/>
      <c r="F48" s="41"/>
      <c r="G48" s="27"/>
      <c r="H48" s="42"/>
      <c r="I48" s="27"/>
      <c r="J48" s="41"/>
      <c r="K48" s="27"/>
      <c r="L48" s="42"/>
      <c r="M48" s="27"/>
      <c r="N48" s="27"/>
      <c r="O48" s="28"/>
      <c r="R48" s="63"/>
    </row>
    <row r="49" spans="1:18" s="6" customFormat="1" ht="12.75">
      <c r="A49" s="45"/>
      <c r="B49" s="45"/>
      <c r="C49" s="45"/>
      <c r="D49" s="45"/>
      <c r="E49" s="45"/>
      <c r="F49" s="41"/>
      <c r="G49" s="27"/>
      <c r="H49" s="42"/>
      <c r="I49" s="27"/>
      <c r="J49" s="41"/>
      <c r="K49" s="27"/>
      <c r="L49" s="42"/>
      <c r="M49" s="27"/>
      <c r="N49" s="27"/>
      <c r="O49" s="28"/>
      <c r="R49" s="63"/>
    </row>
    <row r="50" spans="1:18" s="6" customFormat="1" ht="12.75">
      <c r="A50" s="45"/>
      <c r="B50" s="45"/>
      <c r="C50" s="45"/>
      <c r="D50" s="45"/>
      <c r="E50" s="45"/>
      <c r="F50" s="41"/>
      <c r="G50" s="27"/>
      <c r="H50" s="42"/>
      <c r="I50" s="27"/>
      <c r="J50" s="41"/>
      <c r="K50" s="27"/>
      <c r="L50" s="42"/>
      <c r="M50" s="27"/>
      <c r="N50" s="27"/>
      <c r="O50" s="28"/>
      <c r="R50" s="63"/>
    </row>
    <row r="51" spans="1:18" s="6" customFormat="1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8"/>
      <c r="K51" s="59"/>
      <c r="L51" s="60"/>
      <c r="M51" s="59"/>
      <c r="N51" s="59"/>
      <c r="O51" s="43"/>
      <c r="R51" s="63"/>
    </row>
    <row r="52" s="6" customFormat="1" ht="12.75">
      <c r="R52" s="63"/>
    </row>
    <row r="53" s="6" customFormat="1" ht="12.75">
      <c r="R53" s="63"/>
    </row>
    <row r="54" s="6" customFormat="1" ht="12.75">
      <c r="R54" s="63"/>
    </row>
    <row r="55" s="6" customFormat="1" ht="12.75">
      <c r="R55" s="63"/>
    </row>
    <row r="56" s="6" customFormat="1" ht="12.75">
      <c r="R56" s="63"/>
    </row>
    <row r="57" s="6" customFormat="1" ht="12.75">
      <c r="R57" s="63"/>
    </row>
    <row r="58" s="6" customFormat="1" ht="12.75">
      <c r="R58" s="63"/>
    </row>
    <row r="59" s="6" customFormat="1" ht="12.75">
      <c r="R59" s="63"/>
    </row>
    <row r="60" s="6" customFormat="1" ht="12.75">
      <c r="R60" s="63"/>
    </row>
    <row r="61" s="6" customFormat="1" ht="12.75">
      <c r="R61" s="63"/>
    </row>
    <row r="62" s="6" customFormat="1" ht="12.75">
      <c r="R62" s="63"/>
    </row>
    <row r="63" s="6" customFormat="1" ht="12.75">
      <c r="R63" s="63"/>
    </row>
    <row r="64" s="6" customFormat="1" ht="12.75">
      <c r="R64" s="63"/>
    </row>
    <row r="65" s="6" customFormat="1" ht="12.75">
      <c r="R65" s="63"/>
    </row>
    <row r="66" s="6" customFormat="1" ht="12.75">
      <c r="R66" s="63"/>
    </row>
    <row r="67" s="6" customFormat="1" ht="12.75">
      <c r="R67" s="63"/>
    </row>
    <row r="68" s="6" customFormat="1" ht="12.75">
      <c r="R68" s="63"/>
    </row>
    <row r="69" s="6" customFormat="1" ht="12.75">
      <c r="R69" s="63"/>
    </row>
    <row r="70" s="6" customFormat="1" ht="12.75">
      <c r="R70" s="63"/>
    </row>
    <row r="71" s="6" customFormat="1" ht="12.75">
      <c r="R71" s="63"/>
    </row>
    <row r="72" s="6" customFormat="1" ht="12.75">
      <c r="R72" s="63"/>
    </row>
    <row r="73" s="6" customFormat="1" ht="12.75">
      <c r="R73" s="63"/>
    </row>
    <row r="74" s="6" customFormat="1" ht="12.75">
      <c r="R74" s="63"/>
    </row>
    <row r="75" s="6" customFormat="1" ht="12.75">
      <c r="R75" s="63"/>
    </row>
    <row r="76" s="6" customFormat="1" ht="12.75">
      <c r="R76" s="63"/>
    </row>
    <row r="77" s="6" customFormat="1" ht="12.75">
      <c r="R77" s="63"/>
    </row>
    <row r="78" s="6" customFormat="1" ht="12.75">
      <c r="R78" s="63"/>
    </row>
    <row r="79" s="6" customFormat="1" ht="12.75">
      <c r="R79" s="63"/>
    </row>
    <row r="80" s="6" customFormat="1" ht="12.75">
      <c r="R80" s="63"/>
    </row>
    <row r="81" s="6" customFormat="1" ht="12.75">
      <c r="R81" s="63"/>
    </row>
    <row r="82" s="6" customFormat="1" ht="12.75">
      <c r="R82" s="63"/>
    </row>
    <row r="83" s="6" customFormat="1" ht="12.75">
      <c r="R83" s="63"/>
    </row>
    <row r="84" s="6" customFormat="1" ht="12.75">
      <c r="R84" s="63"/>
    </row>
    <row r="85" s="6" customFormat="1" ht="12.75">
      <c r="R85" s="63"/>
    </row>
    <row r="86" s="6" customFormat="1" ht="12.75">
      <c r="R86" s="63"/>
    </row>
    <row r="87" s="6" customFormat="1" ht="12.75">
      <c r="R87" s="63"/>
    </row>
    <row r="88" s="6" customFormat="1" ht="12.75">
      <c r="R88" s="63"/>
    </row>
    <row r="89" s="6" customFormat="1" ht="12.75">
      <c r="R89" s="63"/>
    </row>
    <row r="90" s="6" customFormat="1" ht="12.75">
      <c r="R90" s="63"/>
    </row>
    <row r="91" s="6" customFormat="1" ht="12.75">
      <c r="R91" s="63"/>
    </row>
    <row r="92" s="6" customFormat="1" ht="12.75">
      <c r="R92" s="63"/>
    </row>
    <row r="93" s="6" customFormat="1" ht="12.75">
      <c r="R93" s="63"/>
    </row>
    <row r="94" s="6" customFormat="1" ht="12.75">
      <c r="R94" s="63"/>
    </row>
    <row r="95" s="6" customFormat="1" ht="12.75">
      <c r="R95" s="63"/>
    </row>
    <row r="96" s="6" customFormat="1" ht="12.75">
      <c r="R96" s="63"/>
    </row>
    <row r="97" s="6" customFormat="1" ht="12.75">
      <c r="R97" s="63"/>
    </row>
    <row r="98" s="6" customFormat="1" ht="12.75">
      <c r="R98" s="63"/>
    </row>
    <row r="99" s="6" customFormat="1" ht="12.75">
      <c r="R99" s="63"/>
    </row>
    <row r="100" s="6" customFormat="1" ht="12.75">
      <c r="R100" s="63"/>
    </row>
    <row r="101" s="6" customFormat="1" ht="12.75">
      <c r="R101" s="63"/>
    </row>
    <row r="102" s="6" customFormat="1" ht="12.75">
      <c r="R102" s="63"/>
    </row>
    <row r="103" s="6" customFormat="1" ht="12.75">
      <c r="R103" s="63"/>
    </row>
    <row r="104" s="6" customFormat="1" ht="12.75">
      <c r="R104" s="63"/>
    </row>
    <row r="105" s="6" customFormat="1" ht="12.75">
      <c r="R105" s="63"/>
    </row>
    <row r="106" s="6" customFormat="1" ht="12.75">
      <c r="R106" s="63"/>
    </row>
    <row r="107" s="6" customFormat="1" ht="12.75">
      <c r="R107" s="63"/>
    </row>
    <row r="108" s="6" customFormat="1" ht="12.75">
      <c r="R108" s="63"/>
    </row>
    <row r="109" s="6" customFormat="1" ht="12.75">
      <c r="R109" s="63"/>
    </row>
    <row r="110" s="6" customFormat="1" ht="12.75">
      <c r="R110" s="63"/>
    </row>
    <row r="111" s="6" customFormat="1" ht="12.75">
      <c r="R111" s="63"/>
    </row>
    <row r="112" s="6" customFormat="1" ht="12.75">
      <c r="R112" s="63"/>
    </row>
    <row r="113" s="6" customFormat="1" ht="12.75">
      <c r="R113" s="63"/>
    </row>
    <row r="114" s="6" customFormat="1" ht="12.75">
      <c r="R114" s="63"/>
    </row>
    <row r="115" s="6" customFormat="1" ht="12.75">
      <c r="R115" s="63"/>
    </row>
    <row r="116" s="6" customFormat="1" ht="12.75">
      <c r="R116" s="63"/>
    </row>
    <row r="117" s="6" customFormat="1" ht="12.75">
      <c r="R117" s="63"/>
    </row>
    <row r="118" s="6" customFormat="1" ht="12.75">
      <c r="R118" s="63"/>
    </row>
    <row r="119" s="6" customFormat="1" ht="12.75">
      <c r="R119" s="63"/>
    </row>
    <row r="120" s="6" customFormat="1" ht="12.75">
      <c r="R120" s="63"/>
    </row>
    <row r="121" s="6" customFormat="1" ht="12.75">
      <c r="R121" s="63"/>
    </row>
    <row r="122" s="6" customFormat="1" ht="12.75">
      <c r="R122" s="63"/>
    </row>
    <row r="123" s="6" customFormat="1" ht="12.75">
      <c r="R123" s="63"/>
    </row>
    <row r="124" s="6" customFormat="1" ht="12.75">
      <c r="R124" s="63"/>
    </row>
    <row r="125" s="6" customFormat="1" ht="12.75">
      <c r="R125" s="63"/>
    </row>
    <row r="126" s="6" customFormat="1" ht="12.75">
      <c r="R126" s="63"/>
    </row>
    <row r="127" s="6" customFormat="1" ht="12.75">
      <c r="R127" s="63"/>
    </row>
    <row r="128" s="6" customFormat="1" ht="12.75">
      <c r="R128" s="63"/>
    </row>
    <row r="129" s="6" customFormat="1" ht="12.75">
      <c r="R129" s="63"/>
    </row>
    <row r="130" s="6" customFormat="1" ht="12.75">
      <c r="R130" s="63"/>
    </row>
    <row r="131" s="6" customFormat="1" ht="12.75">
      <c r="R131" s="63"/>
    </row>
    <row r="132" s="6" customFormat="1" ht="12.75">
      <c r="R132" s="63"/>
    </row>
    <row r="133" s="6" customFormat="1" ht="12.75">
      <c r="R133" s="63"/>
    </row>
    <row r="134" s="6" customFormat="1" ht="12.75">
      <c r="R134" s="63"/>
    </row>
    <row r="135" s="6" customFormat="1" ht="12.75">
      <c r="R135" s="63"/>
    </row>
    <row r="136" s="6" customFormat="1" ht="12.75">
      <c r="R136" s="63"/>
    </row>
    <row r="137" s="6" customFormat="1" ht="12.75">
      <c r="R137" s="63"/>
    </row>
    <row r="138" s="6" customFormat="1" ht="12.75">
      <c r="R138" s="63"/>
    </row>
    <row r="139" s="6" customFormat="1" ht="12.75">
      <c r="R139" s="63"/>
    </row>
    <row r="140" s="6" customFormat="1" ht="12.75">
      <c r="R140" s="63"/>
    </row>
    <row r="141" s="6" customFormat="1" ht="12.75">
      <c r="R141" s="63"/>
    </row>
    <row r="142" s="6" customFormat="1" ht="12.75">
      <c r="R142" s="63"/>
    </row>
    <row r="143" s="6" customFormat="1" ht="12.75">
      <c r="R143" s="63"/>
    </row>
    <row r="144" s="6" customFormat="1" ht="12.75">
      <c r="R144" s="63"/>
    </row>
    <row r="145" s="6" customFormat="1" ht="12.75">
      <c r="R145" s="63"/>
    </row>
    <row r="146" s="6" customFormat="1" ht="12.75">
      <c r="R146" s="63"/>
    </row>
    <row r="147" s="6" customFormat="1" ht="12.75">
      <c r="R147" s="63"/>
    </row>
    <row r="148" s="6" customFormat="1" ht="12.75">
      <c r="R148" s="63"/>
    </row>
    <row r="149" s="6" customFormat="1" ht="12.75">
      <c r="R149" s="63"/>
    </row>
    <row r="150" s="6" customFormat="1" ht="12.75">
      <c r="R150" s="63"/>
    </row>
    <row r="151" s="6" customFormat="1" ht="12.75">
      <c r="R151" s="63"/>
    </row>
    <row r="152" s="6" customFormat="1" ht="12.75">
      <c r="R152" s="63"/>
    </row>
    <row r="153" s="6" customFormat="1" ht="12.75">
      <c r="R153" s="63"/>
    </row>
    <row r="154" s="6" customFormat="1" ht="12.75">
      <c r="R154" s="63"/>
    </row>
    <row r="155" s="6" customFormat="1" ht="12.75">
      <c r="R155" s="63"/>
    </row>
    <row r="156" s="6" customFormat="1" ht="12.75">
      <c r="R156" s="63"/>
    </row>
    <row r="157" s="6" customFormat="1" ht="12.75">
      <c r="R157" s="63"/>
    </row>
    <row r="158" s="6" customFormat="1" ht="12.75">
      <c r="R158" s="63"/>
    </row>
    <row r="159" s="6" customFormat="1" ht="12.75">
      <c r="R159" s="63"/>
    </row>
    <row r="160" s="6" customFormat="1" ht="12.75">
      <c r="R160" s="63"/>
    </row>
    <row r="161" s="6" customFormat="1" ht="12.75">
      <c r="R161" s="63"/>
    </row>
    <row r="162" s="6" customFormat="1" ht="12.75">
      <c r="R162" s="63"/>
    </row>
    <row r="163" s="6" customFormat="1" ht="12.75">
      <c r="R163" s="63"/>
    </row>
    <row r="164" s="6" customFormat="1" ht="12.75">
      <c r="R164" s="63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/>
  <dimension ref="A1:S51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17</v>
      </c>
      <c r="D1" s="7"/>
      <c r="E1" s="4"/>
      <c r="F1" s="3"/>
      <c r="G1" s="3"/>
      <c r="H1" s="3"/>
    </row>
    <row r="2" ht="12.75">
      <c r="E2" s="5" t="s">
        <v>18</v>
      </c>
    </row>
    <row r="3" ht="13.5" thickBot="1">
      <c r="E3" s="5"/>
    </row>
    <row r="4" spans="2:12" ht="13.5" thickBot="1">
      <c r="B4" s="33" t="s">
        <v>16</v>
      </c>
      <c r="C4" s="33"/>
      <c r="D4" s="33"/>
      <c r="E4" s="33"/>
      <c r="F4" s="2"/>
      <c r="G4" s="12" t="s">
        <v>12</v>
      </c>
      <c r="H4" s="11">
        <v>147</v>
      </c>
      <c r="I4" s="9"/>
      <c r="J4" s="8"/>
      <c r="K4" s="12" t="s">
        <v>12</v>
      </c>
      <c r="L4" s="11">
        <v>150</v>
      </c>
    </row>
    <row r="5" spans="3:12" ht="13.5" thickBot="1">
      <c r="C5" s="15" t="s">
        <v>10</v>
      </c>
      <c r="D5" s="15"/>
      <c r="E5" s="16">
        <v>42</v>
      </c>
      <c r="G5" s="13" t="s">
        <v>13</v>
      </c>
      <c r="H5" s="29">
        <v>41</v>
      </c>
      <c r="I5" s="10"/>
      <c r="J5" s="6"/>
      <c r="K5" s="13" t="s">
        <v>13</v>
      </c>
      <c r="L5" s="29">
        <v>39</v>
      </c>
    </row>
    <row r="6" spans="7:12" ht="13.5" thickBot="1">
      <c r="G6" s="14" t="s">
        <v>14</v>
      </c>
      <c r="H6" s="30">
        <v>62</v>
      </c>
      <c r="I6" s="10"/>
      <c r="J6" s="6"/>
      <c r="K6" s="14" t="s">
        <v>14</v>
      </c>
      <c r="L6" s="30">
        <v>59</v>
      </c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>
        <v>99</v>
      </c>
      <c r="B10" s="44" t="s">
        <v>144</v>
      </c>
      <c r="C10" s="44" t="s">
        <v>145</v>
      </c>
      <c r="D10" s="44" t="s">
        <v>146</v>
      </c>
      <c r="E10" s="44" t="s">
        <v>147</v>
      </c>
      <c r="F10" s="35">
        <v>38.88</v>
      </c>
      <c r="G10" s="36"/>
      <c r="H10" s="37"/>
      <c r="I10" s="36"/>
      <c r="J10" s="35">
        <v>37.05</v>
      </c>
      <c r="K10" s="36"/>
      <c r="L10" s="37"/>
      <c r="M10" s="38"/>
      <c r="N10" s="38">
        <v>0</v>
      </c>
      <c r="O10" s="26">
        <v>1</v>
      </c>
      <c r="R10" s="76">
        <v>84</v>
      </c>
    </row>
    <row r="11" spans="1:18" s="6" customFormat="1" ht="12.75">
      <c r="A11" s="45">
        <v>90</v>
      </c>
      <c r="B11" s="45" t="s">
        <v>93</v>
      </c>
      <c r="C11" s="45" t="s">
        <v>123</v>
      </c>
      <c r="D11" s="45" t="s">
        <v>124</v>
      </c>
      <c r="E11" s="45" t="s">
        <v>125</v>
      </c>
      <c r="F11" s="39">
        <v>37.59</v>
      </c>
      <c r="G11" s="32"/>
      <c r="H11" s="40"/>
      <c r="I11" s="32"/>
      <c r="J11" s="39">
        <v>38.86</v>
      </c>
      <c r="K11" s="32"/>
      <c r="L11" s="40"/>
      <c r="M11" s="32"/>
      <c r="N11" s="31">
        <v>0</v>
      </c>
      <c r="O11" s="28">
        <v>2</v>
      </c>
      <c r="R11" s="76">
        <f>R10-2</f>
        <v>82</v>
      </c>
    </row>
    <row r="12" spans="1:18" s="6" customFormat="1" ht="12.75">
      <c r="A12" s="45">
        <v>76</v>
      </c>
      <c r="B12" s="45" t="s">
        <v>104</v>
      </c>
      <c r="C12" s="45" t="s">
        <v>90</v>
      </c>
      <c r="D12" s="45" t="s">
        <v>105</v>
      </c>
      <c r="E12" s="45" t="s">
        <v>106</v>
      </c>
      <c r="F12" s="39">
        <v>40.6</v>
      </c>
      <c r="G12" s="32"/>
      <c r="H12" s="40"/>
      <c r="I12" s="32"/>
      <c r="J12" s="39">
        <v>39.25</v>
      </c>
      <c r="K12" s="32">
        <v>0.25</v>
      </c>
      <c r="L12" s="40"/>
      <c r="M12" s="32">
        <v>0.25</v>
      </c>
      <c r="N12" s="32">
        <v>0.25</v>
      </c>
      <c r="O12" s="28">
        <v>3</v>
      </c>
      <c r="R12" s="76">
        <f>R11-2</f>
        <v>80</v>
      </c>
    </row>
    <row r="13" spans="1:18" s="6" customFormat="1" ht="12.75">
      <c r="A13" s="45">
        <v>105</v>
      </c>
      <c r="B13" s="45" t="s">
        <v>69</v>
      </c>
      <c r="C13" s="45" t="s">
        <v>90</v>
      </c>
      <c r="D13" s="45" t="s">
        <v>122</v>
      </c>
      <c r="E13" s="45" t="s">
        <v>168</v>
      </c>
      <c r="F13" s="39">
        <v>38.93</v>
      </c>
      <c r="G13" s="32"/>
      <c r="H13" s="40"/>
      <c r="I13" s="32"/>
      <c r="J13" s="39">
        <v>39.31</v>
      </c>
      <c r="K13" s="32">
        <v>0.31</v>
      </c>
      <c r="L13" s="40"/>
      <c r="M13" s="32">
        <v>0.31</v>
      </c>
      <c r="N13" s="32">
        <v>0.31</v>
      </c>
      <c r="O13" s="28">
        <v>4</v>
      </c>
      <c r="R13" s="76">
        <f>R12-2</f>
        <v>78</v>
      </c>
    </row>
    <row r="14" spans="1:18" s="6" customFormat="1" ht="12.75">
      <c r="A14" s="45">
        <v>56</v>
      </c>
      <c r="B14" s="45" t="s">
        <v>69</v>
      </c>
      <c r="C14" s="45" t="s">
        <v>70</v>
      </c>
      <c r="D14" s="45" t="s">
        <v>71</v>
      </c>
      <c r="E14" s="45" t="s">
        <v>72</v>
      </c>
      <c r="F14" s="39">
        <v>40.2</v>
      </c>
      <c r="G14" s="32"/>
      <c r="H14" s="40"/>
      <c r="I14" s="32"/>
      <c r="J14" s="39">
        <v>40.12</v>
      </c>
      <c r="K14" s="32">
        <v>1.12</v>
      </c>
      <c r="L14" s="40"/>
      <c r="M14" s="32">
        <v>1.12</v>
      </c>
      <c r="N14" s="32">
        <v>1.12</v>
      </c>
      <c r="O14" s="28">
        <v>5</v>
      </c>
      <c r="R14" s="76">
        <f aca="true" t="shared" si="0" ref="R14:R34">R13-2</f>
        <v>76</v>
      </c>
    </row>
    <row r="15" spans="1:18" s="6" customFormat="1" ht="12.75">
      <c r="A15" s="45">
        <v>74</v>
      </c>
      <c r="B15" s="45" t="s">
        <v>101</v>
      </c>
      <c r="C15" s="45" t="s">
        <v>90</v>
      </c>
      <c r="D15" s="45" t="s">
        <v>102</v>
      </c>
      <c r="E15" s="45" t="s">
        <v>103</v>
      </c>
      <c r="F15" s="39">
        <v>42.03</v>
      </c>
      <c r="G15" s="32">
        <v>1.03</v>
      </c>
      <c r="H15" s="40"/>
      <c r="I15" s="32">
        <v>1.03</v>
      </c>
      <c r="J15" s="39">
        <v>42.65</v>
      </c>
      <c r="K15" s="32">
        <v>3.65</v>
      </c>
      <c r="L15" s="40"/>
      <c r="M15" s="32">
        <v>3.65</v>
      </c>
      <c r="N15" s="31">
        <v>4.68</v>
      </c>
      <c r="O15" s="28">
        <v>6</v>
      </c>
      <c r="R15" s="76">
        <f t="shared" si="0"/>
        <v>74</v>
      </c>
    </row>
    <row r="16" spans="1:18" s="6" customFormat="1" ht="12.75">
      <c r="A16" s="45">
        <v>72</v>
      </c>
      <c r="B16" s="45" t="s">
        <v>77</v>
      </c>
      <c r="C16" s="45" t="s">
        <v>90</v>
      </c>
      <c r="D16" s="45" t="s">
        <v>99</v>
      </c>
      <c r="E16" s="45" t="s">
        <v>100</v>
      </c>
      <c r="F16" s="39">
        <v>37.9</v>
      </c>
      <c r="G16" s="32"/>
      <c r="H16" s="40">
        <v>0</v>
      </c>
      <c r="I16" s="32">
        <v>5</v>
      </c>
      <c r="J16" s="39">
        <v>33.88</v>
      </c>
      <c r="K16" s="32"/>
      <c r="L16" s="40"/>
      <c r="M16" s="32"/>
      <c r="N16" s="31">
        <v>5</v>
      </c>
      <c r="O16" s="28">
        <v>7</v>
      </c>
      <c r="R16" s="76">
        <f t="shared" si="0"/>
        <v>72</v>
      </c>
    </row>
    <row r="17" spans="1:18" s="6" customFormat="1" ht="12.75">
      <c r="A17" s="45">
        <v>60</v>
      </c>
      <c r="B17" s="45" t="s">
        <v>77</v>
      </c>
      <c r="C17" s="45" t="s">
        <v>78</v>
      </c>
      <c r="D17" s="45" t="s">
        <v>79</v>
      </c>
      <c r="E17" s="45" t="s">
        <v>80</v>
      </c>
      <c r="F17" s="39">
        <v>36.88</v>
      </c>
      <c r="G17" s="32"/>
      <c r="H17" s="40">
        <v>5</v>
      </c>
      <c r="I17" s="32">
        <v>5</v>
      </c>
      <c r="J17" s="39">
        <v>35.65</v>
      </c>
      <c r="K17" s="32"/>
      <c r="L17" s="40"/>
      <c r="M17" s="27"/>
      <c r="N17" s="27">
        <v>5</v>
      </c>
      <c r="O17" s="28">
        <v>8</v>
      </c>
      <c r="R17" s="76">
        <f t="shared" si="0"/>
        <v>70</v>
      </c>
    </row>
    <row r="18" spans="1:18" s="6" customFormat="1" ht="12.75">
      <c r="A18" s="45">
        <v>100</v>
      </c>
      <c r="B18" s="45" t="s">
        <v>81</v>
      </c>
      <c r="C18" s="45" t="s">
        <v>126</v>
      </c>
      <c r="D18" s="45" t="s">
        <v>148</v>
      </c>
      <c r="E18" s="45" t="s">
        <v>149</v>
      </c>
      <c r="F18" s="41">
        <v>43.91</v>
      </c>
      <c r="G18" s="27">
        <v>2.91</v>
      </c>
      <c r="H18" s="42"/>
      <c r="I18" s="27">
        <v>2.91</v>
      </c>
      <c r="J18" s="41">
        <v>42.68</v>
      </c>
      <c r="K18" s="27">
        <v>3.68</v>
      </c>
      <c r="L18" s="42"/>
      <c r="M18" s="27">
        <v>3.68</v>
      </c>
      <c r="N18" s="27">
        <v>6.59</v>
      </c>
      <c r="O18" s="28">
        <v>9</v>
      </c>
      <c r="R18" s="76">
        <f t="shared" si="0"/>
        <v>68</v>
      </c>
    </row>
    <row r="19" spans="1:18" s="6" customFormat="1" ht="12.75">
      <c r="A19" s="45">
        <v>88</v>
      </c>
      <c r="B19" s="45" t="s">
        <v>69</v>
      </c>
      <c r="C19" s="45" t="s">
        <v>90</v>
      </c>
      <c r="D19" s="45" t="s">
        <v>56</v>
      </c>
      <c r="E19" s="45" t="s">
        <v>121</v>
      </c>
      <c r="F19" s="41">
        <v>38.1</v>
      </c>
      <c r="G19" s="27"/>
      <c r="H19" s="42"/>
      <c r="I19" s="27"/>
      <c r="J19" s="41">
        <v>41.12</v>
      </c>
      <c r="K19" s="27">
        <v>2.12</v>
      </c>
      <c r="L19" s="42">
        <v>0</v>
      </c>
      <c r="M19" s="27">
        <v>7.12</v>
      </c>
      <c r="N19" s="27">
        <v>7.12</v>
      </c>
      <c r="O19" s="28">
        <v>10</v>
      </c>
      <c r="R19" s="76">
        <f t="shared" si="0"/>
        <v>66</v>
      </c>
    </row>
    <row r="20" spans="1:18" s="6" customFormat="1" ht="12.75">
      <c r="A20" s="45">
        <v>84</v>
      </c>
      <c r="B20" s="45" t="s">
        <v>77</v>
      </c>
      <c r="C20" s="45" t="s">
        <v>90</v>
      </c>
      <c r="D20" s="45" t="s">
        <v>115</v>
      </c>
      <c r="E20" s="45" t="s">
        <v>116</v>
      </c>
      <c r="F20" s="41">
        <v>43.63</v>
      </c>
      <c r="G20" s="27">
        <v>2.63</v>
      </c>
      <c r="H20" s="42">
        <v>0</v>
      </c>
      <c r="I20" s="27">
        <v>7.63</v>
      </c>
      <c r="J20" s="41">
        <v>37.07</v>
      </c>
      <c r="K20" s="27"/>
      <c r="L20" s="42"/>
      <c r="M20" s="27"/>
      <c r="N20" s="27">
        <v>7.63</v>
      </c>
      <c r="O20" s="28">
        <v>11</v>
      </c>
      <c r="R20" s="76">
        <f t="shared" si="0"/>
        <v>64</v>
      </c>
    </row>
    <row r="21" spans="1:18" s="6" customFormat="1" ht="12.75">
      <c r="A21" s="45">
        <v>86</v>
      </c>
      <c r="B21" s="45" t="s">
        <v>48</v>
      </c>
      <c r="C21" s="45" t="s">
        <v>90</v>
      </c>
      <c r="D21" s="45" t="s">
        <v>117</v>
      </c>
      <c r="E21" s="45" t="s">
        <v>118</v>
      </c>
      <c r="F21" s="41">
        <v>43.16</v>
      </c>
      <c r="G21" s="27">
        <v>2.16</v>
      </c>
      <c r="H21" s="42">
        <v>5</v>
      </c>
      <c r="I21" s="27">
        <v>7.16</v>
      </c>
      <c r="J21" s="41">
        <v>42.22</v>
      </c>
      <c r="K21" s="27">
        <v>3.22</v>
      </c>
      <c r="L21" s="42"/>
      <c r="M21" s="27">
        <v>3.22</v>
      </c>
      <c r="N21" s="27">
        <v>10.38</v>
      </c>
      <c r="O21" s="28">
        <v>12</v>
      </c>
      <c r="R21" s="76">
        <f t="shared" si="0"/>
        <v>62</v>
      </c>
    </row>
    <row r="22" spans="1:18" s="6" customFormat="1" ht="12.75">
      <c r="A22" s="45">
        <v>87</v>
      </c>
      <c r="B22" s="45" t="s">
        <v>119</v>
      </c>
      <c r="C22" s="45" t="s">
        <v>110</v>
      </c>
      <c r="D22" s="45" t="s">
        <v>120</v>
      </c>
      <c r="E22" s="45" t="s">
        <v>120</v>
      </c>
      <c r="F22" s="41">
        <v>40.39</v>
      </c>
      <c r="G22" s="27"/>
      <c r="H22" s="42"/>
      <c r="I22" s="27"/>
      <c r="J22" s="41">
        <v>46.16</v>
      </c>
      <c r="K22" s="27">
        <v>7.16</v>
      </c>
      <c r="L22" s="42">
        <v>0</v>
      </c>
      <c r="M22" s="27">
        <v>12.16</v>
      </c>
      <c r="N22" s="27">
        <v>12.16</v>
      </c>
      <c r="O22" s="28">
        <v>13</v>
      </c>
      <c r="R22" s="76">
        <f t="shared" si="0"/>
        <v>60</v>
      </c>
    </row>
    <row r="23" spans="1:18" s="6" customFormat="1" ht="12.75">
      <c r="A23" s="45">
        <v>61</v>
      </c>
      <c r="B23" s="45" t="s">
        <v>81</v>
      </c>
      <c r="C23" s="45" t="s">
        <v>66</v>
      </c>
      <c r="D23" s="45" t="s">
        <v>82</v>
      </c>
      <c r="E23" s="45" t="s">
        <v>82</v>
      </c>
      <c r="F23" s="39">
        <v>46.74</v>
      </c>
      <c r="G23" s="32">
        <v>5.74</v>
      </c>
      <c r="H23" s="40"/>
      <c r="I23" s="32">
        <v>5.74</v>
      </c>
      <c r="J23" s="39">
        <v>46.85</v>
      </c>
      <c r="K23" s="32">
        <v>7.85</v>
      </c>
      <c r="L23" s="40"/>
      <c r="M23" s="32">
        <v>7.85</v>
      </c>
      <c r="N23" s="32">
        <v>13.59</v>
      </c>
      <c r="O23" s="28">
        <v>14</v>
      </c>
      <c r="R23" s="76">
        <f t="shared" si="0"/>
        <v>58</v>
      </c>
    </row>
    <row r="24" spans="1:18" s="6" customFormat="1" ht="12.75">
      <c r="A24" s="45">
        <v>104</v>
      </c>
      <c r="B24" s="45" t="s">
        <v>152</v>
      </c>
      <c r="C24" s="45" t="s">
        <v>123</v>
      </c>
      <c r="D24" s="45" t="s">
        <v>153</v>
      </c>
      <c r="E24" s="45" t="s">
        <v>154</v>
      </c>
      <c r="F24" s="39">
        <v>47.31</v>
      </c>
      <c r="G24" s="32">
        <v>6.31</v>
      </c>
      <c r="H24" s="40"/>
      <c r="I24" s="32">
        <v>6.31</v>
      </c>
      <c r="J24" s="39">
        <v>47.65</v>
      </c>
      <c r="K24" s="32">
        <v>8.65</v>
      </c>
      <c r="L24" s="40"/>
      <c r="M24" s="32">
        <v>8.65</v>
      </c>
      <c r="N24" s="32">
        <v>14.96</v>
      </c>
      <c r="O24" s="28">
        <v>15</v>
      </c>
      <c r="R24" s="76">
        <f t="shared" si="0"/>
        <v>56</v>
      </c>
    </row>
    <row r="25" spans="1:18" s="6" customFormat="1" ht="12.75">
      <c r="A25" s="45">
        <v>103</v>
      </c>
      <c r="B25" s="45" t="s">
        <v>119</v>
      </c>
      <c r="C25" s="45" t="s">
        <v>110</v>
      </c>
      <c r="D25" s="45" t="s">
        <v>150</v>
      </c>
      <c r="E25" s="45" t="s">
        <v>151</v>
      </c>
      <c r="F25" s="39">
        <v>47.16</v>
      </c>
      <c r="G25" s="32">
        <v>6.16</v>
      </c>
      <c r="H25" s="40"/>
      <c r="I25" s="32">
        <v>6.16</v>
      </c>
      <c r="J25" s="39">
        <v>48.42</v>
      </c>
      <c r="K25" s="32">
        <v>9.42</v>
      </c>
      <c r="L25" s="40"/>
      <c r="M25" s="32">
        <v>9.42</v>
      </c>
      <c r="N25" s="31">
        <v>15.58</v>
      </c>
      <c r="O25" s="28">
        <v>16</v>
      </c>
      <c r="R25" s="76">
        <f t="shared" si="0"/>
        <v>54</v>
      </c>
    </row>
    <row r="26" spans="1:18" s="6" customFormat="1" ht="12.75">
      <c r="A26" s="45">
        <v>92</v>
      </c>
      <c r="B26" s="45" t="s">
        <v>129</v>
      </c>
      <c r="C26" s="45" t="s">
        <v>130</v>
      </c>
      <c r="D26" s="45" t="s">
        <v>131</v>
      </c>
      <c r="E26" s="45" t="s">
        <v>132</v>
      </c>
      <c r="F26" s="41">
        <v>49.88</v>
      </c>
      <c r="G26" s="27">
        <v>8.88</v>
      </c>
      <c r="H26" s="42">
        <v>0</v>
      </c>
      <c r="I26" s="27">
        <v>13.88</v>
      </c>
      <c r="J26" s="41">
        <v>45.59</v>
      </c>
      <c r="K26" s="27">
        <v>6.59</v>
      </c>
      <c r="L26" s="42"/>
      <c r="M26" s="27">
        <v>6.59</v>
      </c>
      <c r="N26" s="27">
        <v>20.47</v>
      </c>
      <c r="O26" s="28">
        <v>17</v>
      </c>
      <c r="R26" s="76">
        <f t="shared" si="0"/>
        <v>52</v>
      </c>
    </row>
    <row r="27" spans="1:18" s="6" customFormat="1" ht="12.75">
      <c r="A27" s="45">
        <v>49</v>
      </c>
      <c r="B27" s="45" t="s">
        <v>44</v>
      </c>
      <c r="C27" s="46" t="s">
        <v>45</v>
      </c>
      <c r="D27" s="45" t="s">
        <v>46</v>
      </c>
      <c r="E27" s="45" t="s">
        <v>47</v>
      </c>
      <c r="F27" s="39">
        <v>48.83</v>
      </c>
      <c r="G27" s="32">
        <v>7.83</v>
      </c>
      <c r="H27" s="40"/>
      <c r="I27" s="32">
        <v>7.83</v>
      </c>
      <c r="J27" s="39">
        <v>48.09</v>
      </c>
      <c r="K27" s="32">
        <v>9.09</v>
      </c>
      <c r="L27" s="40">
        <v>5</v>
      </c>
      <c r="M27" s="27">
        <v>14.09</v>
      </c>
      <c r="N27" s="27">
        <v>21.92</v>
      </c>
      <c r="O27" s="28">
        <v>18</v>
      </c>
      <c r="R27" s="76">
        <f t="shared" si="0"/>
        <v>50</v>
      </c>
    </row>
    <row r="28" spans="1:18" s="6" customFormat="1" ht="12.75">
      <c r="A28" s="45">
        <v>97</v>
      </c>
      <c r="B28" s="45" t="s">
        <v>141</v>
      </c>
      <c r="C28" s="45" t="s">
        <v>142</v>
      </c>
      <c r="D28" s="45" t="s">
        <v>143</v>
      </c>
      <c r="E28" s="45" t="s">
        <v>143</v>
      </c>
      <c r="F28" s="39">
        <v>53.87</v>
      </c>
      <c r="G28" s="32">
        <v>12.87</v>
      </c>
      <c r="H28" s="40">
        <v>0</v>
      </c>
      <c r="I28" s="32">
        <v>17.87</v>
      </c>
      <c r="J28" s="39">
        <v>45.04</v>
      </c>
      <c r="K28" s="32">
        <v>6.04</v>
      </c>
      <c r="L28" s="40"/>
      <c r="M28" s="32">
        <v>6.04</v>
      </c>
      <c r="N28" s="31">
        <v>23.91</v>
      </c>
      <c r="O28" s="28">
        <v>19</v>
      </c>
      <c r="R28" s="76">
        <f t="shared" si="0"/>
        <v>48</v>
      </c>
    </row>
    <row r="29" spans="1:18" s="6" customFormat="1" ht="12.75">
      <c r="A29" s="45">
        <v>67</v>
      </c>
      <c r="B29" s="45" t="s">
        <v>86</v>
      </c>
      <c r="C29" s="45" t="s">
        <v>87</v>
      </c>
      <c r="D29" s="45" t="s">
        <v>88</v>
      </c>
      <c r="E29" s="45" t="s">
        <v>89</v>
      </c>
      <c r="F29" s="39">
        <v>44.16</v>
      </c>
      <c r="G29" s="32">
        <v>3.16</v>
      </c>
      <c r="H29" s="40">
        <v>5</v>
      </c>
      <c r="I29" s="32">
        <v>8.16</v>
      </c>
      <c r="J29" s="39">
        <v>54.16</v>
      </c>
      <c r="K29" s="32">
        <v>15.16</v>
      </c>
      <c r="L29" s="40">
        <v>0</v>
      </c>
      <c r="M29" s="32">
        <v>20.16</v>
      </c>
      <c r="N29" s="32">
        <v>28.32</v>
      </c>
      <c r="O29" s="28">
        <v>20</v>
      </c>
      <c r="R29" s="76">
        <f t="shared" si="0"/>
        <v>46</v>
      </c>
    </row>
    <row r="30" spans="1:18" s="6" customFormat="1" ht="12.75">
      <c r="A30" s="45">
        <v>47</v>
      </c>
      <c r="B30" s="45" t="s">
        <v>35</v>
      </c>
      <c r="C30" s="45" t="s">
        <v>36</v>
      </c>
      <c r="D30" s="45" t="s">
        <v>37</v>
      </c>
      <c r="E30" s="45" t="s">
        <v>38</v>
      </c>
      <c r="F30" s="39">
        <v>48.48</v>
      </c>
      <c r="G30" s="32">
        <v>7.48</v>
      </c>
      <c r="H30" s="40" t="s">
        <v>39</v>
      </c>
      <c r="I30" s="32">
        <v>17.48</v>
      </c>
      <c r="J30" s="39">
        <v>43.79</v>
      </c>
      <c r="K30" s="32">
        <v>4.79</v>
      </c>
      <c r="L30" s="40" t="s">
        <v>39</v>
      </c>
      <c r="M30" s="32">
        <v>14.79</v>
      </c>
      <c r="N30" s="32">
        <v>32.27</v>
      </c>
      <c r="O30" s="28">
        <v>21</v>
      </c>
      <c r="R30" s="76">
        <f t="shared" si="0"/>
        <v>44</v>
      </c>
    </row>
    <row r="31" spans="1:18" s="6" customFormat="1" ht="12.75">
      <c r="A31" s="45">
        <v>57</v>
      </c>
      <c r="B31" s="45" t="s">
        <v>73</v>
      </c>
      <c r="C31" s="45" t="s">
        <v>41</v>
      </c>
      <c r="D31" s="45" t="s">
        <v>74</v>
      </c>
      <c r="E31" s="45" t="s">
        <v>75</v>
      </c>
      <c r="F31" s="39">
        <v>44.38</v>
      </c>
      <c r="G31" s="32">
        <v>3.38</v>
      </c>
      <c r="H31" s="40" t="s">
        <v>76</v>
      </c>
      <c r="I31" s="32">
        <v>18.38</v>
      </c>
      <c r="J31" s="39">
        <v>44.1</v>
      </c>
      <c r="K31" s="32">
        <v>5.1</v>
      </c>
      <c r="L31" s="40" t="s">
        <v>53</v>
      </c>
      <c r="M31" s="32">
        <v>15.1</v>
      </c>
      <c r="N31" s="31">
        <v>33.48</v>
      </c>
      <c r="O31" s="28">
        <v>22</v>
      </c>
      <c r="R31" s="76">
        <f t="shared" si="0"/>
        <v>42</v>
      </c>
    </row>
    <row r="32" spans="1:19" ht="12.75">
      <c r="A32" s="45">
        <v>54</v>
      </c>
      <c r="B32" s="45" t="s">
        <v>65</v>
      </c>
      <c r="C32" s="45" t="s">
        <v>66</v>
      </c>
      <c r="D32" s="45" t="s">
        <v>67</v>
      </c>
      <c r="E32" s="45" t="s">
        <v>67</v>
      </c>
      <c r="F32" s="41">
        <v>55.44</v>
      </c>
      <c r="G32" s="27">
        <v>14.44</v>
      </c>
      <c r="H32" s="42">
        <v>0</v>
      </c>
      <c r="I32" s="27">
        <v>19.44</v>
      </c>
      <c r="J32" s="41">
        <v>56.7</v>
      </c>
      <c r="K32" s="27">
        <v>17.7</v>
      </c>
      <c r="L32" s="42" t="s">
        <v>68</v>
      </c>
      <c r="M32" s="27">
        <v>27.7</v>
      </c>
      <c r="N32" s="27">
        <v>47.14</v>
      </c>
      <c r="O32" s="28">
        <v>23</v>
      </c>
      <c r="P32" s="6"/>
      <c r="Q32" s="6"/>
      <c r="R32" s="76">
        <f t="shared" si="0"/>
        <v>40</v>
      </c>
      <c r="S32" s="6"/>
    </row>
    <row r="33" spans="1:19" ht="12.75">
      <c r="A33" s="45">
        <v>50</v>
      </c>
      <c r="B33" s="45" t="s">
        <v>48</v>
      </c>
      <c r="C33" s="45" t="s">
        <v>49</v>
      </c>
      <c r="D33" s="45" t="s">
        <v>50</v>
      </c>
      <c r="E33" s="45" t="s">
        <v>51</v>
      </c>
      <c r="F33" s="41">
        <v>44.57</v>
      </c>
      <c r="G33" s="27">
        <v>3.57</v>
      </c>
      <c r="H33" s="42" t="s">
        <v>52</v>
      </c>
      <c r="I33" s="27">
        <v>38.57</v>
      </c>
      <c r="J33" s="41">
        <v>40.35</v>
      </c>
      <c r="K33" s="27">
        <v>1.35</v>
      </c>
      <c r="L33" s="42" t="s">
        <v>53</v>
      </c>
      <c r="M33" s="27">
        <v>11.35</v>
      </c>
      <c r="N33" s="27">
        <v>49.92</v>
      </c>
      <c r="O33" s="28">
        <v>24</v>
      </c>
      <c r="P33" s="6"/>
      <c r="Q33" s="6"/>
      <c r="R33" s="76">
        <f t="shared" si="0"/>
        <v>38</v>
      </c>
      <c r="S33" s="6"/>
    </row>
    <row r="34" spans="1:19" ht="12.75">
      <c r="A34" s="45">
        <v>53</v>
      </c>
      <c r="B34" s="45" t="s">
        <v>21</v>
      </c>
      <c r="C34" s="45" t="s">
        <v>22</v>
      </c>
      <c r="D34" s="45" t="s">
        <v>62</v>
      </c>
      <c r="E34" s="45" t="s">
        <v>63</v>
      </c>
      <c r="F34" s="41">
        <v>57.96</v>
      </c>
      <c r="G34" s="27">
        <v>16.96</v>
      </c>
      <c r="H34" s="42" t="s">
        <v>64</v>
      </c>
      <c r="I34" s="27">
        <v>41.96</v>
      </c>
      <c r="J34" s="41">
        <v>54.4</v>
      </c>
      <c r="K34" s="27">
        <v>15.4</v>
      </c>
      <c r="L34" s="42" t="s">
        <v>39</v>
      </c>
      <c r="M34" s="27">
        <v>25.4</v>
      </c>
      <c r="N34" s="27">
        <v>67.36</v>
      </c>
      <c r="O34" s="28">
        <v>25</v>
      </c>
      <c r="P34" s="6"/>
      <c r="Q34" s="6"/>
      <c r="R34" s="76">
        <f t="shared" si="0"/>
        <v>36</v>
      </c>
      <c r="S34" s="6"/>
    </row>
    <row r="35" spans="1:19" ht="12.75">
      <c r="A35" s="45">
        <v>69</v>
      </c>
      <c r="B35" s="45" t="s">
        <v>93</v>
      </c>
      <c r="C35" s="45" t="s">
        <v>90</v>
      </c>
      <c r="D35" s="45" t="s">
        <v>94</v>
      </c>
      <c r="E35" s="45" t="s">
        <v>95</v>
      </c>
      <c r="F35" s="41">
        <v>41.61</v>
      </c>
      <c r="G35" s="27">
        <v>0.6099999999999994</v>
      </c>
      <c r="H35" s="42"/>
      <c r="I35" s="27">
        <v>0.6099999999999994</v>
      </c>
      <c r="J35" s="48"/>
      <c r="K35" s="49"/>
      <c r="L35" s="50" t="s">
        <v>25</v>
      </c>
      <c r="M35" s="49">
        <v>100</v>
      </c>
      <c r="N35" s="27">
        <v>100.61</v>
      </c>
      <c r="O35" s="28">
        <v>26</v>
      </c>
      <c r="P35" s="6"/>
      <c r="Q35" s="6"/>
      <c r="R35" s="76">
        <f>34/2</f>
        <v>17</v>
      </c>
      <c r="S35" s="6"/>
    </row>
    <row r="36" spans="1:19" ht="12.75">
      <c r="A36" s="45">
        <v>48</v>
      </c>
      <c r="B36" s="45" t="s">
        <v>40</v>
      </c>
      <c r="C36" s="45" t="s">
        <v>41</v>
      </c>
      <c r="D36" s="45" t="s">
        <v>42</v>
      </c>
      <c r="E36" s="45" t="s">
        <v>43</v>
      </c>
      <c r="F36" s="41">
        <v>37</v>
      </c>
      <c r="G36" s="27"/>
      <c r="H36" s="42">
        <v>5</v>
      </c>
      <c r="I36" s="27">
        <v>5</v>
      </c>
      <c r="J36" s="48"/>
      <c r="K36" s="49"/>
      <c r="L36" s="50" t="s">
        <v>33</v>
      </c>
      <c r="M36" s="49">
        <v>100</v>
      </c>
      <c r="N36" s="27">
        <v>105</v>
      </c>
      <c r="O36" s="28">
        <v>27</v>
      </c>
      <c r="P36" s="6"/>
      <c r="Q36" s="6"/>
      <c r="R36" s="76">
        <f>R35-1</f>
        <v>16</v>
      </c>
      <c r="S36" s="6"/>
    </row>
    <row r="37" spans="1:19" ht="12.75">
      <c r="A37" s="45">
        <v>77</v>
      </c>
      <c r="B37" s="45" t="s">
        <v>107</v>
      </c>
      <c r="C37" s="45" t="s">
        <v>90</v>
      </c>
      <c r="D37" s="45" t="s">
        <v>108</v>
      </c>
      <c r="E37" s="45" t="s">
        <v>109</v>
      </c>
      <c r="F37" s="41">
        <v>41.68</v>
      </c>
      <c r="G37" s="27">
        <v>0.68</v>
      </c>
      <c r="H37" s="42">
        <v>0</v>
      </c>
      <c r="I37" s="27">
        <v>5.68</v>
      </c>
      <c r="J37" s="48">
        <v>39.25</v>
      </c>
      <c r="K37" s="49"/>
      <c r="L37" s="50" t="s">
        <v>25</v>
      </c>
      <c r="M37" s="49">
        <v>100</v>
      </c>
      <c r="N37" s="27">
        <v>105.68</v>
      </c>
      <c r="O37" s="28">
        <v>28</v>
      </c>
      <c r="P37" s="6"/>
      <c r="Q37" s="6"/>
      <c r="R37" s="76">
        <f aca="true" t="shared" si="1" ref="R37:R47">R36-1</f>
        <v>15</v>
      </c>
      <c r="S37" s="6"/>
    </row>
    <row r="38" spans="1:19" ht="12.75">
      <c r="A38" s="45">
        <v>52</v>
      </c>
      <c r="B38" s="45" t="s">
        <v>58</v>
      </c>
      <c r="C38" s="45" t="s">
        <v>59</v>
      </c>
      <c r="D38" s="45" t="s">
        <v>60</v>
      </c>
      <c r="E38" s="45" t="s">
        <v>61</v>
      </c>
      <c r="F38" s="41">
        <v>46.42</v>
      </c>
      <c r="G38" s="27">
        <v>5.42</v>
      </c>
      <c r="H38" s="42">
        <v>5</v>
      </c>
      <c r="I38" s="27">
        <v>10.42</v>
      </c>
      <c r="J38" s="48"/>
      <c r="K38" s="49"/>
      <c r="L38" s="50" t="s">
        <v>33</v>
      </c>
      <c r="M38" s="49">
        <v>100</v>
      </c>
      <c r="N38" s="27">
        <v>110.42</v>
      </c>
      <c r="O38" s="28">
        <v>29</v>
      </c>
      <c r="P38" s="6"/>
      <c r="Q38" s="6"/>
      <c r="R38" s="76">
        <f t="shared" si="1"/>
        <v>14</v>
      </c>
      <c r="S38" s="6"/>
    </row>
    <row r="39" spans="1:19" ht="12.75">
      <c r="A39" s="45">
        <v>91</v>
      </c>
      <c r="B39" s="45" t="s">
        <v>81</v>
      </c>
      <c r="C39" s="45" t="s">
        <v>126</v>
      </c>
      <c r="D39" s="45" t="s">
        <v>127</v>
      </c>
      <c r="E39" s="45" t="s">
        <v>128</v>
      </c>
      <c r="F39" s="41">
        <v>54.12</v>
      </c>
      <c r="G39" s="27">
        <v>13.12</v>
      </c>
      <c r="H39" s="42">
        <v>5</v>
      </c>
      <c r="I39" s="27">
        <v>18.12</v>
      </c>
      <c r="J39" s="48"/>
      <c r="K39" s="49"/>
      <c r="L39" s="50" t="s">
        <v>25</v>
      </c>
      <c r="M39" s="49">
        <v>100</v>
      </c>
      <c r="N39" s="27">
        <v>118.12</v>
      </c>
      <c r="O39" s="28">
        <v>30</v>
      </c>
      <c r="P39" s="6"/>
      <c r="Q39" s="6"/>
      <c r="R39" s="76">
        <f t="shared" si="1"/>
        <v>13</v>
      </c>
      <c r="S39" s="6"/>
    </row>
    <row r="40" spans="1:19" ht="12.75">
      <c r="A40" s="25">
        <v>51</v>
      </c>
      <c r="B40" s="25" t="s">
        <v>54</v>
      </c>
      <c r="C40" s="25" t="s">
        <v>55</v>
      </c>
      <c r="D40" s="25" t="s">
        <v>56</v>
      </c>
      <c r="E40" s="25" t="s">
        <v>57</v>
      </c>
      <c r="F40" s="48"/>
      <c r="G40" s="49"/>
      <c r="H40" s="50" t="s">
        <v>25</v>
      </c>
      <c r="I40" s="49">
        <v>120</v>
      </c>
      <c r="J40" s="41">
        <v>36.74</v>
      </c>
      <c r="K40" s="27"/>
      <c r="L40" s="42">
        <v>5</v>
      </c>
      <c r="M40" s="27">
        <v>5</v>
      </c>
      <c r="N40" s="27">
        <v>125</v>
      </c>
      <c r="O40" s="28">
        <v>31</v>
      </c>
      <c r="P40" s="6"/>
      <c r="Q40" s="6"/>
      <c r="R40" s="76">
        <f t="shared" si="1"/>
        <v>12</v>
      </c>
      <c r="S40" s="6"/>
    </row>
    <row r="41" spans="1:19" ht="12.75">
      <c r="A41" s="45">
        <v>70</v>
      </c>
      <c r="B41" s="45" t="s">
        <v>96</v>
      </c>
      <c r="C41" s="45" t="s">
        <v>90</v>
      </c>
      <c r="D41" s="45" t="s">
        <v>97</v>
      </c>
      <c r="E41" s="45" t="s">
        <v>98</v>
      </c>
      <c r="F41" s="51"/>
      <c r="G41" s="34"/>
      <c r="H41" s="52" t="s">
        <v>25</v>
      </c>
      <c r="I41" s="34">
        <v>120</v>
      </c>
      <c r="J41" s="39">
        <v>47.03</v>
      </c>
      <c r="K41" s="32">
        <v>8.03</v>
      </c>
      <c r="L41" s="40"/>
      <c r="M41" s="32">
        <v>8.03</v>
      </c>
      <c r="N41" s="31">
        <v>128.03</v>
      </c>
      <c r="O41" s="28">
        <v>32</v>
      </c>
      <c r="P41" s="6"/>
      <c r="Q41" s="6"/>
      <c r="R41" s="76">
        <f t="shared" si="1"/>
        <v>11</v>
      </c>
      <c r="S41" s="6"/>
    </row>
    <row r="42" spans="1:19" ht="12.75">
      <c r="A42" s="45">
        <v>83</v>
      </c>
      <c r="B42" s="45" t="s">
        <v>96</v>
      </c>
      <c r="C42" s="45" t="s">
        <v>90</v>
      </c>
      <c r="D42" s="45" t="s">
        <v>113</v>
      </c>
      <c r="E42" s="45" t="s">
        <v>114</v>
      </c>
      <c r="F42" s="51"/>
      <c r="G42" s="34"/>
      <c r="H42" s="52" t="s">
        <v>25</v>
      </c>
      <c r="I42" s="34">
        <v>120</v>
      </c>
      <c r="J42" s="39">
        <v>42.11</v>
      </c>
      <c r="K42" s="32">
        <v>3.11</v>
      </c>
      <c r="L42" s="40">
        <v>5</v>
      </c>
      <c r="M42" s="32">
        <v>8.11</v>
      </c>
      <c r="N42" s="32">
        <v>128.11</v>
      </c>
      <c r="O42" s="28">
        <v>33</v>
      </c>
      <c r="P42" s="6"/>
      <c r="Q42" s="6"/>
      <c r="R42" s="76">
        <f t="shared" si="1"/>
        <v>10</v>
      </c>
      <c r="S42" s="6"/>
    </row>
    <row r="43" spans="1:19" ht="12.75">
      <c r="A43" s="45">
        <v>96</v>
      </c>
      <c r="B43" s="45" t="s">
        <v>101</v>
      </c>
      <c r="C43" s="45" t="s">
        <v>90</v>
      </c>
      <c r="D43" s="45" t="s">
        <v>139</v>
      </c>
      <c r="E43" s="45" t="s">
        <v>140</v>
      </c>
      <c r="F43" s="51"/>
      <c r="G43" s="34"/>
      <c r="H43" s="52" t="s">
        <v>25</v>
      </c>
      <c r="I43" s="34">
        <v>120</v>
      </c>
      <c r="J43" s="39">
        <v>42.25</v>
      </c>
      <c r="K43" s="32">
        <v>3.25</v>
      </c>
      <c r="L43" s="40">
        <v>0</v>
      </c>
      <c r="M43" s="32">
        <v>8.25</v>
      </c>
      <c r="N43" s="32">
        <v>128.25</v>
      </c>
      <c r="O43" s="28">
        <v>34</v>
      </c>
      <c r="P43" s="6"/>
      <c r="Q43" s="6"/>
      <c r="R43" s="76">
        <f t="shared" si="1"/>
        <v>9</v>
      </c>
      <c r="S43" s="6"/>
    </row>
    <row r="44" spans="1:19" ht="12.75">
      <c r="A44" s="45">
        <v>44</v>
      </c>
      <c r="B44" s="45" t="s">
        <v>21</v>
      </c>
      <c r="C44" s="45" t="s">
        <v>22</v>
      </c>
      <c r="D44" s="45" t="s">
        <v>23</v>
      </c>
      <c r="E44" s="45" t="s">
        <v>24</v>
      </c>
      <c r="F44" s="51">
        <v>55.99</v>
      </c>
      <c r="G44" s="34"/>
      <c r="H44" s="52" t="s">
        <v>25</v>
      </c>
      <c r="I44" s="34">
        <v>120</v>
      </c>
      <c r="J44" s="39">
        <v>46.52</v>
      </c>
      <c r="K44" s="32">
        <v>7.52</v>
      </c>
      <c r="L44" s="40">
        <v>5</v>
      </c>
      <c r="M44" s="32">
        <v>12.52</v>
      </c>
      <c r="N44" s="32">
        <v>132.52</v>
      </c>
      <c r="O44" s="28">
        <v>35</v>
      </c>
      <c r="P44" s="6"/>
      <c r="Q44" s="6"/>
      <c r="R44" s="76">
        <f t="shared" si="1"/>
        <v>8</v>
      </c>
      <c r="S44" s="6"/>
    </row>
    <row r="45" spans="1:19" ht="12.75">
      <c r="A45" s="45">
        <v>95</v>
      </c>
      <c r="B45" s="45" t="s">
        <v>136</v>
      </c>
      <c r="C45" s="45" t="s">
        <v>123</v>
      </c>
      <c r="D45" s="45" t="s">
        <v>137</v>
      </c>
      <c r="E45" s="45" t="s">
        <v>138</v>
      </c>
      <c r="F45" s="51"/>
      <c r="G45" s="34"/>
      <c r="H45" s="52" t="s">
        <v>25</v>
      </c>
      <c r="I45" s="34">
        <v>120</v>
      </c>
      <c r="J45" s="39">
        <v>51.88</v>
      </c>
      <c r="K45" s="32">
        <v>12.88</v>
      </c>
      <c r="L45" s="40"/>
      <c r="M45" s="32">
        <v>12.88</v>
      </c>
      <c r="N45" s="31">
        <v>132.88</v>
      </c>
      <c r="O45" s="28">
        <v>36</v>
      </c>
      <c r="P45" s="6"/>
      <c r="Q45" s="6"/>
      <c r="R45" s="76">
        <f t="shared" si="1"/>
        <v>7</v>
      </c>
      <c r="S45" s="6"/>
    </row>
    <row r="46" spans="1:19" ht="12.75">
      <c r="A46" s="45">
        <v>82</v>
      </c>
      <c r="B46" s="45" t="s">
        <v>30</v>
      </c>
      <c r="C46" s="45" t="s">
        <v>110</v>
      </c>
      <c r="D46" s="45" t="s">
        <v>111</v>
      </c>
      <c r="E46" s="45"/>
      <c r="F46" s="51"/>
      <c r="G46" s="34"/>
      <c r="H46" s="52" t="s">
        <v>25</v>
      </c>
      <c r="I46" s="34">
        <v>120</v>
      </c>
      <c r="J46" s="39">
        <v>47.25</v>
      </c>
      <c r="K46" s="32">
        <v>8.25</v>
      </c>
      <c r="L46" s="40" t="s">
        <v>112</v>
      </c>
      <c r="M46" s="27">
        <v>18.25</v>
      </c>
      <c r="N46" s="27">
        <v>138.25</v>
      </c>
      <c r="O46" s="28">
        <v>37</v>
      </c>
      <c r="P46" s="6"/>
      <c r="Q46" s="6"/>
      <c r="R46" s="76">
        <f t="shared" si="1"/>
        <v>6</v>
      </c>
      <c r="S46" s="6"/>
    </row>
    <row r="47" spans="1:19" ht="12.75">
      <c r="A47" s="45">
        <v>45</v>
      </c>
      <c r="B47" s="45" t="s">
        <v>26</v>
      </c>
      <c r="C47" s="45" t="s">
        <v>27</v>
      </c>
      <c r="D47" s="45" t="s">
        <v>28</v>
      </c>
      <c r="E47" s="45"/>
      <c r="F47" s="48"/>
      <c r="G47" s="49"/>
      <c r="H47" s="50" t="s">
        <v>25</v>
      </c>
      <c r="I47" s="49">
        <v>120</v>
      </c>
      <c r="J47" s="41">
        <v>50.14</v>
      </c>
      <c r="K47" s="27">
        <v>11.14</v>
      </c>
      <c r="L47" s="42" t="s">
        <v>29</v>
      </c>
      <c r="M47" s="27">
        <v>21.14</v>
      </c>
      <c r="N47" s="27">
        <v>141.14</v>
      </c>
      <c r="O47" s="28">
        <v>38</v>
      </c>
      <c r="P47" s="6"/>
      <c r="Q47" s="6"/>
      <c r="R47" s="76">
        <f t="shared" si="1"/>
        <v>5</v>
      </c>
      <c r="S47" s="6"/>
    </row>
    <row r="48" spans="1:19" ht="12.75">
      <c r="A48" s="45">
        <v>46</v>
      </c>
      <c r="B48" s="45" t="s">
        <v>30</v>
      </c>
      <c r="C48" s="45" t="s">
        <v>31</v>
      </c>
      <c r="D48" s="45" t="s">
        <v>32</v>
      </c>
      <c r="E48" s="45" t="s">
        <v>32</v>
      </c>
      <c r="F48" s="48"/>
      <c r="G48" s="49"/>
      <c r="H48" s="50" t="s">
        <v>25</v>
      </c>
      <c r="I48" s="49">
        <v>120</v>
      </c>
      <c r="J48" s="48"/>
      <c r="K48" s="49"/>
      <c r="L48" s="50" t="s">
        <v>33</v>
      </c>
      <c r="M48" s="49">
        <v>100</v>
      </c>
      <c r="N48" s="56">
        <v>220</v>
      </c>
      <c r="O48" s="28" t="s">
        <v>34</v>
      </c>
      <c r="P48" s="6"/>
      <c r="Q48" s="6"/>
      <c r="R48" s="76">
        <v>1</v>
      </c>
      <c r="S48" s="6"/>
    </row>
    <row r="49" spans="1:19" ht="12.75">
      <c r="A49" s="45">
        <v>63</v>
      </c>
      <c r="B49" s="45" t="s">
        <v>83</v>
      </c>
      <c r="C49" s="45" t="s">
        <v>78</v>
      </c>
      <c r="D49" s="45" t="s">
        <v>84</v>
      </c>
      <c r="E49" s="45" t="s">
        <v>85</v>
      </c>
      <c r="F49" s="48"/>
      <c r="G49" s="49"/>
      <c r="H49" s="50" t="s">
        <v>25</v>
      </c>
      <c r="I49" s="49">
        <v>120</v>
      </c>
      <c r="J49" s="48"/>
      <c r="K49" s="49"/>
      <c r="L49" s="50" t="s">
        <v>25</v>
      </c>
      <c r="M49" s="49">
        <v>100</v>
      </c>
      <c r="N49" s="56">
        <v>220</v>
      </c>
      <c r="O49" s="28" t="s">
        <v>34</v>
      </c>
      <c r="P49" s="6"/>
      <c r="Q49" s="6"/>
      <c r="R49" s="76">
        <v>1</v>
      </c>
      <c r="S49" s="6"/>
    </row>
    <row r="50" spans="1:19" ht="12.75">
      <c r="A50" s="45">
        <v>68</v>
      </c>
      <c r="B50" s="45" t="s">
        <v>48</v>
      </c>
      <c r="C50" s="45" t="s">
        <v>90</v>
      </c>
      <c r="D50" s="45" t="s">
        <v>91</v>
      </c>
      <c r="E50" s="45" t="s">
        <v>92</v>
      </c>
      <c r="F50" s="48"/>
      <c r="G50" s="49"/>
      <c r="H50" s="50" t="s">
        <v>25</v>
      </c>
      <c r="I50" s="49">
        <v>120</v>
      </c>
      <c r="J50" s="48"/>
      <c r="K50" s="49"/>
      <c r="L50" s="50" t="s">
        <v>25</v>
      </c>
      <c r="M50" s="49">
        <v>100</v>
      </c>
      <c r="N50" s="56">
        <v>220</v>
      </c>
      <c r="O50" s="28" t="s">
        <v>34</v>
      </c>
      <c r="P50" s="6"/>
      <c r="Q50" s="6"/>
      <c r="R50" s="76">
        <v>1</v>
      </c>
      <c r="S50" s="6"/>
    </row>
    <row r="51" spans="1:19" ht="13.5" thickBot="1">
      <c r="A51" s="47">
        <v>93</v>
      </c>
      <c r="B51" s="47" t="s">
        <v>40</v>
      </c>
      <c r="C51" s="47" t="s">
        <v>133</v>
      </c>
      <c r="D51" s="47" t="s">
        <v>134</v>
      </c>
      <c r="E51" s="47" t="s">
        <v>135</v>
      </c>
      <c r="F51" s="53"/>
      <c r="G51" s="54"/>
      <c r="H51" s="55" t="s">
        <v>25</v>
      </c>
      <c r="I51" s="54">
        <v>120</v>
      </c>
      <c r="J51" s="53"/>
      <c r="K51" s="54"/>
      <c r="L51" s="55" t="s">
        <v>25</v>
      </c>
      <c r="M51" s="54">
        <v>100</v>
      </c>
      <c r="N51" s="57">
        <v>220</v>
      </c>
      <c r="O51" s="43" t="s">
        <v>34</v>
      </c>
      <c r="P51" s="6"/>
      <c r="Q51" s="6"/>
      <c r="R51" s="76">
        <v>1</v>
      </c>
      <c r="S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1:S51"/>
  <sheetViews>
    <sheetView workbookViewId="0" topLeftCell="D1">
      <selection activeCell="R14" sqref="R14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256</v>
      </c>
      <c r="D1" s="7"/>
      <c r="E1" s="4"/>
      <c r="F1" s="3"/>
      <c r="G1" s="3"/>
      <c r="H1" s="3"/>
    </row>
    <row r="2" ht="12.75">
      <c r="E2" s="5" t="s">
        <v>245</v>
      </c>
    </row>
    <row r="3" ht="13.5" thickBot="1">
      <c r="E3" s="5"/>
    </row>
    <row r="4" spans="2:12" ht="13.5" thickBot="1">
      <c r="B4" s="33" t="s">
        <v>257</v>
      </c>
      <c r="C4" s="33"/>
      <c r="D4" s="33"/>
      <c r="E4" s="33"/>
      <c r="F4" s="2"/>
      <c r="G4" s="12" t="s">
        <v>12</v>
      </c>
      <c r="H4" s="11">
        <v>154</v>
      </c>
      <c r="I4" s="9"/>
      <c r="J4" s="8"/>
      <c r="K4" s="12" t="s">
        <v>12</v>
      </c>
      <c r="L4" s="11">
        <v>146</v>
      </c>
    </row>
    <row r="5" spans="3:12" ht="13.5" thickBot="1">
      <c r="C5" s="15" t="s">
        <v>10</v>
      </c>
      <c r="D5" s="15"/>
      <c r="E5" s="16">
        <v>5</v>
      </c>
      <c r="G5" s="13" t="s">
        <v>13</v>
      </c>
      <c r="H5" s="61">
        <v>42</v>
      </c>
      <c r="I5" s="10"/>
      <c r="J5" s="6"/>
      <c r="K5" s="13" t="s">
        <v>13</v>
      </c>
      <c r="L5" s="61">
        <v>38</v>
      </c>
    </row>
    <row r="6" spans="7:12" ht="13.5" thickBot="1">
      <c r="G6" s="14" t="s">
        <v>14</v>
      </c>
      <c r="H6" s="30">
        <v>65</v>
      </c>
      <c r="I6" s="10"/>
      <c r="J6" s="6"/>
      <c r="K6" s="14" t="s">
        <v>14</v>
      </c>
      <c r="L6" s="30">
        <v>65</v>
      </c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>
        <v>9</v>
      </c>
      <c r="B10" s="44" t="s">
        <v>101</v>
      </c>
      <c r="C10" s="44" t="s">
        <v>90</v>
      </c>
      <c r="D10" s="44" t="s">
        <v>139</v>
      </c>
      <c r="E10" s="44" t="s">
        <v>140</v>
      </c>
      <c r="F10" s="35">
        <v>44.1</v>
      </c>
      <c r="G10" s="36">
        <v>2.1</v>
      </c>
      <c r="H10" s="37">
        <v>5</v>
      </c>
      <c r="I10" s="36">
        <v>7.1</v>
      </c>
      <c r="J10" s="35">
        <v>37.39</v>
      </c>
      <c r="K10" s="36"/>
      <c r="L10" s="37"/>
      <c r="M10" s="38">
        <v>0</v>
      </c>
      <c r="N10" s="38">
        <v>7.1</v>
      </c>
      <c r="O10" s="26">
        <v>1</v>
      </c>
      <c r="R10" s="76">
        <v>10</v>
      </c>
    </row>
    <row r="11" spans="1:18" s="6" customFormat="1" ht="12.75">
      <c r="A11" s="45">
        <v>18</v>
      </c>
      <c r="B11" s="45" t="s">
        <v>48</v>
      </c>
      <c r="C11" s="45" t="s">
        <v>90</v>
      </c>
      <c r="D11" s="45" t="s">
        <v>91</v>
      </c>
      <c r="E11" s="45" t="s">
        <v>92</v>
      </c>
      <c r="F11" s="39">
        <v>52.46</v>
      </c>
      <c r="G11" s="32">
        <v>10.46</v>
      </c>
      <c r="H11" s="40">
        <v>10</v>
      </c>
      <c r="I11" s="32">
        <v>20.46</v>
      </c>
      <c r="J11" s="39">
        <v>39.63</v>
      </c>
      <c r="K11" s="32">
        <v>1.63</v>
      </c>
      <c r="L11" s="40"/>
      <c r="M11" s="32">
        <v>1.63</v>
      </c>
      <c r="N11" s="31">
        <v>22.09</v>
      </c>
      <c r="O11" s="28">
        <v>2</v>
      </c>
      <c r="R11" s="76">
        <f>R10-2</f>
        <v>8</v>
      </c>
    </row>
    <row r="12" spans="1:18" s="6" customFormat="1" ht="12.75">
      <c r="A12" s="45">
        <v>9</v>
      </c>
      <c r="B12" s="45" t="s">
        <v>48</v>
      </c>
      <c r="C12" s="45" t="s">
        <v>49</v>
      </c>
      <c r="D12" s="45" t="s">
        <v>50</v>
      </c>
      <c r="E12" s="45" t="s">
        <v>51</v>
      </c>
      <c r="F12" s="39">
        <v>50.64</v>
      </c>
      <c r="G12" s="32">
        <v>8.64</v>
      </c>
      <c r="H12" s="40">
        <v>10</v>
      </c>
      <c r="I12" s="32">
        <v>18.64</v>
      </c>
      <c r="J12" s="39">
        <v>40.15</v>
      </c>
      <c r="K12" s="32">
        <v>2.15</v>
      </c>
      <c r="L12" s="40">
        <v>10</v>
      </c>
      <c r="M12" s="32">
        <v>12.15</v>
      </c>
      <c r="N12" s="32">
        <v>30.79</v>
      </c>
      <c r="O12" s="28">
        <v>3</v>
      </c>
      <c r="R12" s="76">
        <f>R11-2</f>
        <v>6</v>
      </c>
    </row>
    <row r="13" spans="1:18" s="6" customFormat="1" ht="12.75">
      <c r="A13" s="45">
        <v>34</v>
      </c>
      <c r="B13" s="45" t="s">
        <v>101</v>
      </c>
      <c r="C13" s="45" t="s">
        <v>90</v>
      </c>
      <c r="D13" s="45" t="s">
        <v>102</v>
      </c>
      <c r="E13" s="45" t="s">
        <v>103</v>
      </c>
      <c r="F13" s="51"/>
      <c r="G13" s="34"/>
      <c r="H13" s="52" t="s">
        <v>25</v>
      </c>
      <c r="I13" s="34">
        <v>120</v>
      </c>
      <c r="J13" s="39">
        <v>40.95</v>
      </c>
      <c r="K13" s="32">
        <v>2.95</v>
      </c>
      <c r="L13" s="40">
        <v>5</v>
      </c>
      <c r="M13" s="32">
        <v>7.95</v>
      </c>
      <c r="N13" s="32">
        <v>127.95</v>
      </c>
      <c r="O13" s="28">
        <v>4</v>
      </c>
      <c r="R13" s="76">
        <v>2</v>
      </c>
    </row>
    <row r="14" spans="1:18" s="6" customFormat="1" ht="12.75">
      <c r="A14" s="45">
        <v>24</v>
      </c>
      <c r="B14" s="45" t="s">
        <v>136</v>
      </c>
      <c r="C14" s="45" t="s">
        <v>123</v>
      </c>
      <c r="D14" s="45" t="s">
        <v>137</v>
      </c>
      <c r="E14" s="45" t="s">
        <v>138</v>
      </c>
      <c r="F14" s="51"/>
      <c r="G14" s="34"/>
      <c r="H14" s="52" t="s">
        <v>25</v>
      </c>
      <c r="I14" s="34">
        <v>120</v>
      </c>
      <c r="J14" s="39">
        <v>52.78</v>
      </c>
      <c r="K14" s="32">
        <v>14.78</v>
      </c>
      <c r="L14" s="40">
        <v>5</v>
      </c>
      <c r="M14" s="32">
        <v>19.78</v>
      </c>
      <c r="N14" s="32">
        <v>139.78</v>
      </c>
      <c r="O14" s="28">
        <v>5</v>
      </c>
      <c r="R14" s="76">
        <v>1</v>
      </c>
    </row>
    <row r="15" spans="1:18" s="6" customFormat="1" ht="12.75">
      <c r="A15" s="45"/>
      <c r="B15" s="45"/>
      <c r="C15" s="45"/>
      <c r="D15" s="45"/>
      <c r="E15" s="45"/>
      <c r="F15" s="39"/>
      <c r="G15" s="32"/>
      <c r="H15" s="40"/>
      <c r="I15" s="32"/>
      <c r="J15" s="39"/>
      <c r="K15" s="32"/>
      <c r="L15" s="40"/>
      <c r="M15" s="32"/>
      <c r="N15" s="31"/>
      <c r="O15" s="28"/>
      <c r="R15" s="63"/>
    </row>
    <row r="16" spans="1:18" s="6" customFormat="1" ht="12.75">
      <c r="A16" s="45"/>
      <c r="B16" s="45"/>
      <c r="C16" s="45"/>
      <c r="D16" s="45"/>
      <c r="E16" s="45"/>
      <c r="F16" s="39"/>
      <c r="G16" s="32"/>
      <c r="H16" s="40"/>
      <c r="I16" s="32"/>
      <c r="J16" s="39"/>
      <c r="K16" s="32"/>
      <c r="L16" s="40"/>
      <c r="M16" s="32"/>
      <c r="N16" s="31"/>
      <c r="O16" s="28"/>
      <c r="R16" s="63"/>
    </row>
    <row r="17" spans="1:18" s="6" customFormat="1" ht="12.75">
      <c r="A17" s="45"/>
      <c r="B17" s="45"/>
      <c r="C17" s="45"/>
      <c r="D17" s="45"/>
      <c r="E17" s="45"/>
      <c r="F17" s="39"/>
      <c r="G17" s="32"/>
      <c r="H17" s="40"/>
      <c r="I17" s="32"/>
      <c r="J17" s="39"/>
      <c r="K17" s="32"/>
      <c r="L17" s="40"/>
      <c r="M17" s="27"/>
      <c r="N17" s="27"/>
      <c r="O17" s="28"/>
      <c r="R17" s="63"/>
    </row>
    <row r="18" spans="1:18" s="6" customFormat="1" ht="12.75">
      <c r="A18" s="45"/>
      <c r="B18" s="45"/>
      <c r="C18" s="45"/>
      <c r="D18" s="45"/>
      <c r="E18" s="45"/>
      <c r="F18" s="41"/>
      <c r="G18" s="27"/>
      <c r="H18" s="42"/>
      <c r="I18" s="27"/>
      <c r="J18" s="41"/>
      <c r="K18" s="27"/>
      <c r="L18" s="42"/>
      <c r="M18" s="27"/>
      <c r="N18" s="27"/>
      <c r="O18" s="28"/>
      <c r="R18" s="63"/>
    </row>
    <row r="19" spans="1:18" s="6" customFormat="1" ht="12.75">
      <c r="A19" s="45"/>
      <c r="B19" s="45"/>
      <c r="C19" s="45"/>
      <c r="D19" s="45"/>
      <c r="E19" s="45"/>
      <c r="F19" s="41"/>
      <c r="G19" s="27"/>
      <c r="H19" s="42"/>
      <c r="I19" s="27"/>
      <c r="J19" s="41"/>
      <c r="K19" s="27"/>
      <c r="L19" s="42"/>
      <c r="M19" s="27"/>
      <c r="N19" s="27"/>
      <c r="O19" s="28"/>
      <c r="R19" s="63"/>
    </row>
    <row r="20" spans="1:18" s="6" customFormat="1" ht="12.75">
      <c r="A20" s="45"/>
      <c r="B20" s="45"/>
      <c r="C20" s="45"/>
      <c r="D20" s="45"/>
      <c r="E20" s="45"/>
      <c r="F20" s="41"/>
      <c r="G20" s="27"/>
      <c r="H20" s="42"/>
      <c r="I20" s="27"/>
      <c r="J20" s="41"/>
      <c r="K20" s="27"/>
      <c r="L20" s="42"/>
      <c r="M20" s="27"/>
      <c r="N20" s="27"/>
      <c r="O20" s="28"/>
      <c r="R20" s="63"/>
    </row>
    <row r="21" spans="1:18" s="6" customFormat="1" ht="12.75">
      <c r="A21" s="45"/>
      <c r="B21" s="45"/>
      <c r="C21" s="45"/>
      <c r="D21" s="45"/>
      <c r="E21" s="45"/>
      <c r="F21" s="41"/>
      <c r="G21" s="27"/>
      <c r="H21" s="42"/>
      <c r="I21" s="27"/>
      <c r="J21" s="41"/>
      <c r="K21" s="27"/>
      <c r="L21" s="42"/>
      <c r="M21" s="27"/>
      <c r="N21" s="27"/>
      <c r="O21" s="28"/>
      <c r="R21" s="63"/>
    </row>
    <row r="22" spans="1:18" s="6" customFormat="1" ht="12.75">
      <c r="A22" s="45"/>
      <c r="B22" s="45"/>
      <c r="C22" s="45"/>
      <c r="D22" s="45"/>
      <c r="E22" s="45"/>
      <c r="F22" s="41"/>
      <c r="G22" s="27"/>
      <c r="H22" s="42"/>
      <c r="I22" s="27"/>
      <c r="J22" s="41"/>
      <c r="K22" s="27"/>
      <c r="L22" s="42"/>
      <c r="M22" s="27"/>
      <c r="N22" s="27"/>
      <c r="O22" s="28"/>
      <c r="R22" s="63"/>
    </row>
    <row r="23" spans="1:18" s="6" customFormat="1" ht="12.75">
      <c r="A23" s="45"/>
      <c r="B23" s="45"/>
      <c r="C23" s="45"/>
      <c r="D23" s="45"/>
      <c r="E23" s="45"/>
      <c r="F23" s="39"/>
      <c r="G23" s="32"/>
      <c r="H23" s="40"/>
      <c r="I23" s="32"/>
      <c r="J23" s="39"/>
      <c r="K23" s="32"/>
      <c r="L23" s="40"/>
      <c r="M23" s="32"/>
      <c r="N23" s="32"/>
      <c r="O23" s="28"/>
      <c r="R23" s="63"/>
    </row>
    <row r="24" spans="1:18" s="6" customFormat="1" ht="12.75">
      <c r="A24" s="45"/>
      <c r="B24" s="45"/>
      <c r="C24" s="45"/>
      <c r="D24" s="45"/>
      <c r="E24" s="45"/>
      <c r="F24" s="39"/>
      <c r="G24" s="32"/>
      <c r="H24" s="40"/>
      <c r="I24" s="32"/>
      <c r="J24" s="39"/>
      <c r="K24" s="32"/>
      <c r="L24" s="40"/>
      <c r="M24" s="32"/>
      <c r="N24" s="32"/>
      <c r="O24" s="28"/>
      <c r="R24" s="63"/>
    </row>
    <row r="25" spans="1:18" s="6" customFormat="1" ht="12.75">
      <c r="A25" s="45"/>
      <c r="B25" s="45"/>
      <c r="C25" s="45"/>
      <c r="D25" s="45"/>
      <c r="E25" s="45"/>
      <c r="F25" s="39"/>
      <c r="G25" s="32"/>
      <c r="H25" s="40"/>
      <c r="I25" s="32"/>
      <c r="J25" s="39"/>
      <c r="K25" s="32"/>
      <c r="L25" s="40"/>
      <c r="M25" s="32"/>
      <c r="N25" s="31"/>
      <c r="O25" s="28"/>
      <c r="R25" s="63"/>
    </row>
    <row r="26" spans="1:18" s="6" customFormat="1" ht="12.75">
      <c r="A26" s="45"/>
      <c r="B26" s="45"/>
      <c r="C26" s="45"/>
      <c r="D26" s="45"/>
      <c r="E26" s="45"/>
      <c r="F26" s="41"/>
      <c r="G26" s="27"/>
      <c r="H26" s="42"/>
      <c r="I26" s="27"/>
      <c r="J26" s="41"/>
      <c r="K26" s="27"/>
      <c r="L26" s="42"/>
      <c r="M26" s="27"/>
      <c r="N26" s="27"/>
      <c r="O26" s="28"/>
      <c r="R26" s="63"/>
    </row>
    <row r="27" spans="1:18" s="6" customFormat="1" ht="12.75">
      <c r="A27" s="45"/>
      <c r="B27" s="45"/>
      <c r="C27" s="46"/>
      <c r="D27" s="45"/>
      <c r="E27" s="45"/>
      <c r="F27" s="39"/>
      <c r="G27" s="32"/>
      <c r="H27" s="40"/>
      <c r="I27" s="32"/>
      <c r="J27" s="39"/>
      <c r="K27" s="32"/>
      <c r="L27" s="40"/>
      <c r="M27" s="27"/>
      <c r="N27" s="27"/>
      <c r="O27" s="28"/>
      <c r="R27" s="63"/>
    </row>
    <row r="28" spans="1:18" s="6" customFormat="1" ht="12.75">
      <c r="A28" s="45"/>
      <c r="B28" s="45"/>
      <c r="C28" s="45"/>
      <c r="D28" s="45"/>
      <c r="E28" s="45"/>
      <c r="F28" s="39"/>
      <c r="G28" s="32"/>
      <c r="H28" s="40"/>
      <c r="I28" s="32"/>
      <c r="J28" s="39"/>
      <c r="K28" s="32"/>
      <c r="L28" s="40"/>
      <c r="M28" s="32"/>
      <c r="N28" s="31"/>
      <c r="O28" s="28"/>
      <c r="R28" s="63"/>
    </row>
    <row r="29" spans="1:18" s="6" customFormat="1" ht="12.75">
      <c r="A29" s="45"/>
      <c r="B29" s="45"/>
      <c r="C29" s="45"/>
      <c r="D29" s="45"/>
      <c r="E29" s="45"/>
      <c r="F29" s="39"/>
      <c r="G29" s="32"/>
      <c r="H29" s="40"/>
      <c r="I29" s="32"/>
      <c r="J29" s="39"/>
      <c r="K29" s="32"/>
      <c r="L29" s="40"/>
      <c r="M29" s="32"/>
      <c r="N29" s="32"/>
      <c r="O29" s="28"/>
      <c r="R29" s="63"/>
    </row>
    <row r="30" spans="1:18" s="6" customFormat="1" ht="12.75">
      <c r="A30" s="45"/>
      <c r="B30" s="45"/>
      <c r="C30" s="45"/>
      <c r="D30" s="45"/>
      <c r="E30" s="45"/>
      <c r="F30" s="39"/>
      <c r="G30" s="32"/>
      <c r="H30" s="40"/>
      <c r="I30" s="32"/>
      <c r="J30" s="39"/>
      <c r="K30" s="32"/>
      <c r="L30" s="40"/>
      <c r="M30" s="32"/>
      <c r="N30" s="32"/>
      <c r="O30" s="28"/>
      <c r="R30" s="63"/>
    </row>
    <row r="31" spans="1:18" s="6" customFormat="1" ht="12.75">
      <c r="A31" s="45"/>
      <c r="B31" s="45"/>
      <c r="C31" s="45"/>
      <c r="D31" s="45"/>
      <c r="E31" s="45"/>
      <c r="F31" s="39"/>
      <c r="G31" s="32"/>
      <c r="H31" s="40"/>
      <c r="I31" s="32"/>
      <c r="J31" s="39"/>
      <c r="K31" s="32"/>
      <c r="L31" s="40"/>
      <c r="M31" s="32"/>
      <c r="N31" s="31"/>
      <c r="O31" s="28"/>
      <c r="R31" s="63"/>
    </row>
    <row r="32" spans="1:19" ht="12.75">
      <c r="A32" s="45"/>
      <c r="B32" s="45"/>
      <c r="C32" s="45"/>
      <c r="D32" s="45"/>
      <c r="E32" s="45"/>
      <c r="F32" s="41"/>
      <c r="G32" s="27"/>
      <c r="H32" s="42"/>
      <c r="I32" s="27"/>
      <c r="J32" s="41"/>
      <c r="K32" s="27"/>
      <c r="L32" s="42"/>
      <c r="M32" s="27"/>
      <c r="N32" s="27"/>
      <c r="O32" s="28"/>
      <c r="P32" s="6"/>
      <c r="Q32" s="6"/>
      <c r="R32" s="63"/>
      <c r="S32" s="6"/>
    </row>
    <row r="33" spans="1:19" ht="12.75">
      <c r="A33" s="45"/>
      <c r="B33" s="45"/>
      <c r="C33" s="45"/>
      <c r="D33" s="45"/>
      <c r="E33" s="45"/>
      <c r="F33" s="41"/>
      <c r="G33" s="27"/>
      <c r="H33" s="42"/>
      <c r="I33" s="27"/>
      <c r="J33" s="41"/>
      <c r="K33" s="27"/>
      <c r="L33" s="42"/>
      <c r="M33" s="27"/>
      <c r="N33" s="27"/>
      <c r="O33" s="28"/>
      <c r="P33" s="6"/>
      <c r="Q33" s="6"/>
      <c r="R33" s="63"/>
      <c r="S33" s="6"/>
    </row>
    <row r="34" spans="1:19" ht="12.75">
      <c r="A34" s="45"/>
      <c r="B34" s="45"/>
      <c r="C34" s="45"/>
      <c r="D34" s="45"/>
      <c r="E34" s="45"/>
      <c r="F34" s="41"/>
      <c r="G34" s="27"/>
      <c r="H34" s="42"/>
      <c r="I34" s="27"/>
      <c r="J34" s="41"/>
      <c r="K34" s="27"/>
      <c r="L34" s="42"/>
      <c r="M34" s="27"/>
      <c r="N34" s="27"/>
      <c r="O34" s="28"/>
      <c r="P34" s="6"/>
      <c r="Q34" s="6"/>
      <c r="R34" s="63"/>
      <c r="S34" s="6"/>
    </row>
    <row r="35" spans="1:19" ht="12.75">
      <c r="A35" s="45"/>
      <c r="B35" s="45"/>
      <c r="C35" s="45"/>
      <c r="D35" s="45"/>
      <c r="E35" s="45"/>
      <c r="F35" s="41"/>
      <c r="G35" s="27"/>
      <c r="H35" s="42"/>
      <c r="I35" s="27"/>
      <c r="J35" s="41"/>
      <c r="K35" s="27"/>
      <c r="L35" s="42"/>
      <c r="M35" s="27"/>
      <c r="N35" s="27"/>
      <c r="O35" s="28"/>
      <c r="P35" s="6"/>
      <c r="Q35" s="6"/>
      <c r="R35" s="63"/>
      <c r="S35" s="6"/>
    </row>
    <row r="36" spans="1:19" ht="12.75">
      <c r="A36" s="45"/>
      <c r="B36" s="45"/>
      <c r="C36" s="45"/>
      <c r="D36" s="45"/>
      <c r="E36" s="45"/>
      <c r="F36" s="41"/>
      <c r="G36" s="27"/>
      <c r="H36" s="42"/>
      <c r="I36" s="27"/>
      <c r="J36" s="41"/>
      <c r="K36" s="27"/>
      <c r="L36" s="42"/>
      <c r="M36" s="27"/>
      <c r="N36" s="27"/>
      <c r="O36" s="28"/>
      <c r="P36" s="6"/>
      <c r="Q36" s="6"/>
      <c r="R36" s="63"/>
      <c r="S36" s="6"/>
    </row>
    <row r="37" spans="1:19" ht="12.75">
      <c r="A37" s="45"/>
      <c r="B37" s="45"/>
      <c r="C37" s="45"/>
      <c r="D37" s="45"/>
      <c r="E37" s="45"/>
      <c r="F37" s="41"/>
      <c r="G37" s="27"/>
      <c r="H37" s="42"/>
      <c r="I37" s="27"/>
      <c r="J37" s="41"/>
      <c r="K37" s="27"/>
      <c r="L37" s="42"/>
      <c r="M37" s="27"/>
      <c r="N37" s="27"/>
      <c r="O37" s="28"/>
      <c r="P37" s="6"/>
      <c r="Q37" s="6"/>
      <c r="R37" s="63"/>
      <c r="S37" s="6"/>
    </row>
    <row r="38" spans="1:19" ht="12.75">
      <c r="A38" s="45"/>
      <c r="B38" s="45"/>
      <c r="C38" s="45"/>
      <c r="D38" s="45"/>
      <c r="E38" s="45"/>
      <c r="F38" s="41"/>
      <c r="G38" s="27"/>
      <c r="H38" s="42"/>
      <c r="I38" s="27"/>
      <c r="J38" s="41"/>
      <c r="K38" s="27"/>
      <c r="L38" s="42"/>
      <c r="M38" s="27"/>
      <c r="N38" s="27"/>
      <c r="O38" s="28"/>
      <c r="P38" s="6"/>
      <c r="Q38" s="6"/>
      <c r="R38" s="63"/>
      <c r="S38" s="6"/>
    </row>
    <row r="39" spans="1:19" ht="12.75">
      <c r="A39" s="45"/>
      <c r="B39" s="45"/>
      <c r="C39" s="45"/>
      <c r="D39" s="45"/>
      <c r="E39" s="45"/>
      <c r="F39" s="41"/>
      <c r="G39" s="27"/>
      <c r="H39" s="42"/>
      <c r="I39" s="27"/>
      <c r="J39" s="41"/>
      <c r="K39" s="27"/>
      <c r="L39" s="42"/>
      <c r="M39" s="27"/>
      <c r="N39" s="27"/>
      <c r="O39" s="28"/>
      <c r="P39" s="6"/>
      <c r="Q39" s="6"/>
      <c r="R39" s="63"/>
      <c r="S39" s="6"/>
    </row>
    <row r="40" spans="1:19" ht="12.75">
      <c r="A40" s="25"/>
      <c r="B40" s="25"/>
      <c r="C40" s="25"/>
      <c r="D40" s="25"/>
      <c r="E40" s="25"/>
      <c r="F40" s="41"/>
      <c r="G40" s="27"/>
      <c r="H40" s="42"/>
      <c r="I40" s="27"/>
      <c r="J40" s="41"/>
      <c r="K40" s="27"/>
      <c r="L40" s="42"/>
      <c r="M40" s="27"/>
      <c r="N40" s="27"/>
      <c r="O40" s="28"/>
      <c r="P40" s="6"/>
      <c r="Q40" s="6"/>
      <c r="R40" s="63"/>
      <c r="S40" s="6"/>
    </row>
    <row r="41" spans="1:19" ht="12.75">
      <c r="A41" s="45"/>
      <c r="B41" s="45"/>
      <c r="C41" s="45"/>
      <c r="D41" s="45"/>
      <c r="E41" s="45"/>
      <c r="F41" s="39"/>
      <c r="G41" s="32"/>
      <c r="H41" s="40"/>
      <c r="I41" s="32"/>
      <c r="J41" s="39"/>
      <c r="K41" s="32"/>
      <c r="L41" s="40"/>
      <c r="M41" s="32"/>
      <c r="N41" s="31"/>
      <c r="O41" s="28"/>
      <c r="P41" s="6"/>
      <c r="Q41" s="6"/>
      <c r="R41" s="63"/>
      <c r="S41" s="6"/>
    </row>
    <row r="42" spans="1:19" ht="12.75">
      <c r="A42" s="45"/>
      <c r="B42" s="45"/>
      <c r="C42" s="45"/>
      <c r="D42" s="45"/>
      <c r="E42" s="45"/>
      <c r="F42" s="39"/>
      <c r="G42" s="32"/>
      <c r="H42" s="40"/>
      <c r="I42" s="32"/>
      <c r="J42" s="39"/>
      <c r="K42" s="32"/>
      <c r="L42" s="40"/>
      <c r="M42" s="32"/>
      <c r="N42" s="32"/>
      <c r="O42" s="28"/>
      <c r="P42" s="6"/>
      <c r="Q42" s="6"/>
      <c r="R42" s="63"/>
      <c r="S42" s="6"/>
    </row>
    <row r="43" spans="1:19" ht="12.75">
      <c r="A43" s="45"/>
      <c r="B43" s="45"/>
      <c r="C43" s="45"/>
      <c r="D43" s="45"/>
      <c r="E43" s="45"/>
      <c r="F43" s="39"/>
      <c r="G43" s="32"/>
      <c r="H43" s="40"/>
      <c r="I43" s="32"/>
      <c r="J43" s="39"/>
      <c r="K43" s="32"/>
      <c r="L43" s="40"/>
      <c r="M43" s="32"/>
      <c r="N43" s="32"/>
      <c r="O43" s="28"/>
      <c r="P43" s="6"/>
      <c r="Q43" s="6"/>
      <c r="R43" s="63"/>
      <c r="S43" s="6"/>
    </row>
    <row r="44" spans="1:19" ht="12.75">
      <c r="A44" s="45"/>
      <c r="B44" s="45"/>
      <c r="C44" s="45"/>
      <c r="D44" s="45"/>
      <c r="E44" s="45"/>
      <c r="F44" s="39"/>
      <c r="G44" s="32"/>
      <c r="H44" s="40"/>
      <c r="I44" s="32"/>
      <c r="J44" s="39"/>
      <c r="K44" s="32"/>
      <c r="L44" s="40"/>
      <c r="M44" s="32"/>
      <c r="N44" s="32"/>
      <c r="O44" s="28"/>
      <c r="P44" s="6"/>
      <c r="Q44" s="6"/>
      <c r="R44" s="63"/>
      <c r="S44" s="6"/>
    </row>
    <row r="45" spans="1:19" ht="12.75">
      <c r="A45" s="45"/>
      <c r="B45" s="45"/>
      <c r="C45" s="45"/>
      <c r="D45" s="45"/>
      <c r="E45" s="45"/>
      <c r="F45" s="39"/>
      <c r="G45" s="32"/>
      <c r="H45" s="40"/>
      <c r="I45" s="32"/>
      <c r="J45" s="39"/>
      <c r="K45" s="32"/>
      <c r="L45" s="40"/>
      <c r="M45" s="32"/>
      <c r="N45" s="31"/>
      <c r="O45" s="28"/>
      <c r="P45" s="6"/>
      <c r="Q45" s="6"/>
      <c r="R45" s="63"/>
      <c r="S45" s="6"/>
    </row>
    <row r="46" spans="1:19" ht="12.75">
      <c r="A46" s="45"/>
      <c r="B46" s="45"/>
      <c r="C46" s="45"/>
      <c r="D46" s="45"/>
      <c r="E46" s="45"/>
      <c r="F46" s="39"/>
      <c r="G46" s="32"/>
      <c r="H46" s="40"/>
      <c r="I46" s="32"/>
      <c r="J46" s="39"/>
      <c r="K46" s="32"/>
      <c r="L46" s="40"/>
      <c r="M46" s="27"/>
      <c r="N46" s="27"/>
      <c r="O46" s="28"/>
      <c r="P46" s="6"/>
      <c r="Q46" s="6"/>
      <c r="R46" s="63"/>
      <c r="S46" s="6"/>
    </row>
    <row r="47" spans="1:19" ht="12.75">
      <c r="A47" s="45"/>
      <c r="B47" s="45"/>
      <c r="C47" s="45"/>
      <c r="D47" s="45"/>
      <c r="E47" s="45"/>
      <c r="F47" s="41"/>
      <c r="G47" s="27"/>
      <c r="H47" s="42"/>
      <c r="I47" s="27"/>
      <c r="J47" s="41"/>
      <c r="K47" s="27"/>
      <c r="L47" s="42"/>
      <c r="M47" s="27"/>
      <c r="N47" s="27"/>
      <c r="O47" s="28"/>
      <c r="P47" s="6"/>
      <c r="Q47" s="6"/>
      <c r="R47" s="63"/>
      <c r="S47" s="6"/>
    </row>
    <row r="48" spans="1:19" ht="12.75">
      <c r="A48" s="45"/>
      <c r="B48" s="45"/>
      <c r="C48" s="45"/>
      <c r="D48" s="45"/>
      <c r="E48" s="45"/>
      <c r="F48" s="41"/>
      <c r="G48" s="27"/>
      <c r="H48" s="42"/>
      <c r="I48" s="27"/>
      <c r="J48" s="41"/>
      <c r="K48" s="27"/>
      <c r="L48" s="42"/>
      <c r="M48" s="27"/>
      <c r="N48" s="27"/>
      <c r="O48" s="28"/>
      <c r="P48" s="6"/>
      <c r="Q48" s="6"/>
      <c r="R48" s="63"/>
      <c r="S48" s="6"/>
    </row>
    <row r="49" spans="1:19" ht="12.75">
      <c r="A49" s="45"/>
      <c r="B49" s="45"/>
      <c r="C49" s="45"/>
      <c r="D49" s="45"/>
      <c r="E49" s="45"/>
      <c r="F49" s="41"/>
      <c r="G49" s="27"/>
      <c r="H49" s="42"/>
      <c r="I49" s="27"/>
      <c r="J49" s="41"/>
      <c r="K49" s="27"/>
      <c r="L49" s="42"/>
      <c r="M49" s="27"/>
      <c r="N49" s="27"/>
      <c r="O49" s="28"/>
      <c r="P49" s="6"/>
      <c r="Q49" s="6"/>
      <c r="R49" s="63"/>
      <c r="S49" s="6"/>
    </row>
    <row r="50" spans="1:19" ht="12.75">
      <c r="A50" s="45"/>
      <c r="B50" s="45"/>
      <c r="C50" s="45"/>
      <c r="D50" s="45"/>
      <c r="E50" s="45"/>
      <c r="F50" s="41"/>
      <c r="G50" s="27"/>
      <c r="H50" s="42"/>
      <c r="I50" s="27"/>
      <c r="J50" s="41"/>
      <c r="K50" s="27"/>
      <c r="L50" s="42"/>
      <c r="M50" s="27"/>
      <c r="N50" s="27"/>
      <c r="O50" s="28"/>
      <c r="P50" s="6"/>
      <c r="Q50" s="6"/>
      <c r="R50" s="63"/>
      <c r="S50" s="6"/>
    </row>
    <row r="51" spans="1:19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8"/>
      <c r="K51" s="59"/>
      <c r="L51" s="60"/>
      <c r="M51" s="59"/>
      <c r="N51" s="59"/>
      <c r="O51" s="43"/>
      <c r="P51" s="6"/>
      <c r="Q51" s="6"/>
      <c r="R51" s="63"/>
      <c r="S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/>
  <dimension ref="A1:Y6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38.625" style="1" customWidth="1"/>
    <col min="6" max="6" width="10.25390625" style="102" customWidth="1"/>
    <col min="7" max="7" width="10.375" style="77" customWidth="1"/>
    <col min="8" max="8" width="9.75390625" style="62" customWidth="1"/>
    <col min="9" max="9" width="9.125" style="1" customWidth="1"/>
    <col min="10" max="11" width="10.75390625" style="62" customWidth="1"/>
    <col min="12" max="16384" width="9.125" style="1" customWidth="1"/>
  </cols>
  <sheetData>
    <row r="1" spans="1:5" ht="33.75">
      <c r="A1" s="75"/>
      <c r="B1" s="75"/>
      <c r="C1" s="7" t="s">
        <v>232</v>
      </c>
      <c r="D1" s="7"/>
      <c r="E1" s="4"/>
    </row>
    <row r="2" spans="3:5" ht="12.75">
      <c r="C2" s="114" t="s">
        <v>252</v>
      </c>
      <c r="E2" s="5"/>
    </row>
    <row r="3" ht="12.75">
      <c r="E3" s="5"/>
    </row>
    <row r="4" spans="2:5" ht="13.5" thickBot="1">
      <c r="B4" s="120" t="s">
        <v>260</v>
      </c>
      <c r="C4" s="33"/>
      <c r="D4" s="33"/>
      <c r="E4" s="33"/>
    </row>
    <row r="5" spans="3:5" ht="13.5" thickBot="1">
      <c r="C5" s="15" t="s">
        <v>10</v>
      </c>
      <c r="D5" s="15"/>
      <c r="E5" s="16">
        <v>55</v>
      </c>
    </row>
    <row r="7" ht="13.5" thickBot="1"/>
    <row r="8" spans="1:11" s="6" customFormat="1" ht="12.75">
      <c r="A8" s="17"/>
      <c r="B8" s="122" t="s">
        <v>19</v>
      </c>
      <c r="C8" s="122" t="s">
        <v>15</v>
      </c>
      <c r="D8" s="124" t="s">
        <v>11</v>
      </c>
      <c r="E8" s="125"/>
      <c r="F8" s="138" t="s">
        <v>20</v>
      </c>
      <c r="G8" s="129" t="s">
        <v>231</v>
      </c>
      <c r="H8" s="134" t="s">
        <v>7</v>
      </c>
      <c r="J8" s="134" t="s">
        <v>248</v>
      </c>
      <c r="K8" s="136" t="s">
        <v>249</v>
      </c>
    </row>
    <row r="9" spans="1:11" s="6" customFormat="1" ht="13.5" thickBot="1">
      <c r="A9" s="18"/>
      <c r="B9" s="123"/>
      <c r="C9" s="123"/>
      <c r="D9" s="19"/>
      <c r="E9" s="20"/>
      <c r="F9" s="139"/>
      <c r="G9" s="130"/>
      <c r="H9" s="135"/>
      <c r="J9" s="135"/>
      <c r="K9" s="137"/>
    </row>
    <row r="10" spans="1:11" s="6" customFormat="1" ht="12.75">
      <c r="A10" s="91"/>
      <c r="B10" s="92" t="s">
        <v>77</v>
      </c>
      <c r="C10" s="92" t="s">
        <v>90</v>
      </c>
      <c r="D10" s="92" t="s">
        <v>99</v>
      </c>
      <c r="E10" s="92" t="s">
        <v>100</v>
      </c>
      <c r="F10" s="103">
        <v>375</v>
      </c>
      <c r="G10" s="92">
        <v>10</v>
      </c>
      <c r="H10" s="93">
        <v>1</v>
      </c>
      <c r="J10" s="108" t="s">
        <v>250</v>
      </c>
      <c r="K10" s="111">
        <v>1</v>
      </c>
    </row>
    <row r="11" spans="1:11" s="6" customFormat="1" ht="12.75">
      <c r="A11" s="115"/>
      <c r="B11" s="116" t="s">
        <v>69</v>
      </c>
      <c r="C11" s="116" t="s">
        <v>90</v>
      </c>
      <c r="D11" s="116" t="s">
        <v>122</v>
      </c>
      <c r="E11" s="116" t="s">
        <v>168</v>
      </c>
      <c r="F11" s="87">
        <v>330</v>
      </c>
      <c r="G11" s="116">
        <v>11</v>
      </c>
      <c r="H11" s="117">
        <v>2</v>
      </c>
      <c r="J11" s="118" t="s">
        <v>250</v>
      </c>
      <c r="K11" s="119">
        <v>2</v>
      </c>
    </row>
    <row r="12" spans="1:11" s="6" customFormat="1" ht="12.75">
      <c r="A12" s="90"/>
      <c r="B12" s="94" t="s">
        <v>69</v>
      </c>
      <c r="C12" s="94" t="s">
        <v>70</v>
      </c>
      <c r="D12" s="94" t="s">
        <v>71</v>
      </c>
      <c r="E12" s="94" t="s">
        <v>72</v>
      </c>
      <c r="F12" s="104">
        <v>318</v>
      </c>
      <c r="G12" s="95">
        <v>11</v>
      </c>
      <c r="H12" s="87">
        <v>3</v>
      </c>
      <c r="J12" s="109" t="s">
        <v>251</v>
      </c>
      <c r="K12" s="112">
        <v>1</v>
      </c>
    </row>
    <row r="13" spans="1:11" s="6" customFormat="1" ht="12.75">
      <c r="A13" s="45"/>
      <c r="B13" s="96" t="s">
        <v>77</v>
      </c>
      <c r="C13" s="96" t="s">
        <v>78</v>
      </c>
      <c r="D13" s="96" t="s">
        <v>79</v>
      </c>
      <c r="E13" s="96" t="s">
        <v>80</v>
      </c>
      <c r="F13" s="97">
        <v>300</v>
      </c>
      <c r="G13" s="98">
        <v>11</v>
      </c>
      <c r="H13" s="97">
        <v>4</v>
      </c>
      <c r="J13" s="109" t="s">
        <v>258</v>
      </c>
      <c r="K13" s="113">
        <v>1</v>
      </c>
    </row>
    <row r="14" spans="1:11" s="6" customFormat="1" ht="12.75">
      <c r="A14" s="45"/>
      <c r="B14" s="96" t="s">
        <v>93</v>
      </c>
      <c r="C14" s="96" t="s">
        <v>123</v>
      </c>
      <c r="D14" s="96" t="s">
        <v>124</v>
      </c>
      <c r="E14" s="96" t="s">
        <v>125</v>
      </c>
      <c r="F14" s="99">
        <v>275</v>
      </c>
      <c r="G14" s="98">
        <v>6</v>
      </c>
      <c r="H14" s="97">
        <v>5</v>
      </c>
      <c r="J14" s="109" t="s">
        <v>259</v>
      </c>
      <c r="K14" s="113">
        <v>1</v>
      </c>
    </row>
    <row r="15" spans="1:25" s="6" customFormat="1" ht="12.75">
      <c r="A15" s="45"/>
      <c r="B15" s="96" t="s">
        <v>81</v>
      </c>
      <c r="C15" s="96" t="s">
        <v>126</v>
      </c>
      <c r="D15" s="96" t="s">
        <v>148</v>
      </c>
      <c r="E15" s="96" t="s">
        <v>149</v>
      </c>
      <c r="F15" s="97">
        <v>251</v>
      </c>
      <c r="G15" s="98">
        <v>6</v>
      </c>
      <c r="H15" s="97">
        <v>6</v>
      </c>
      <c r="J15" s="109" t="s">
        <v>259</v>
      </c>
      <c r="K15" s="113">
        <v>2</v>
      </c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</row>
    <row r="16" spans="1:25" s="6" customFormat="1" ht="12.75">
      <c r="A16" s="45"/>
      <c r="B16" s="96" t="s">
        <v>77</v>
      </c>
      <c r="C16" s="96" t="s">
        <v>90</v>
      </c>
      <c r="D16" s="96" t="s">
        <v>115</v>
      </c>
      <c r="E16" s="96" t="s">
        <v>116</v>
      </c>
      <c r="F16" s="97">
        <v>251</v>
      </c>
      <c r="G16" s="98">
        <v>9</v>
      </c>
      <c r="H16" s="97">
        <v>7</v>
      </c>
      <c r="J16" s="118" t="s">
        <v>250</v>
      </c>
      <c r="K16" s="113">
        <v>3</v>
      </c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</row>
    <row r="17" spans="1:11" s="6" customFormat="1" ht="12.75">
      <c r="A17" s="45"/>
      <c r="B17" s="96" t="s">
        <v>69</v>
      </c>
      <c r="C17" s="96" t="s">
        <v>90</v>
      </c>
      <c r="D17" s="96" t="s">
        <v>56</v>
      </c>
      <c r="E17" s="96" t="s">
        <v>121</v>
      </c>
      <c r="F17" s="97">
        <v>230</v>
      </c>
      <c r="G17" s="98">
        <v>8</v>
      </c>
      <c r="H17" s="97">
        <v>8</v>
      </c>
      <c r="J17" s="118" t="s">
        <v>250</v>
      </c>
      <c r="K17" s="109">
        <v>4</v>
      </c>
    </row>
    <row r="18" spans="1:25" s="6" customFormat="1" ht="12.75">
      <c r="A18" s="45"/>
      <c r="B18" s="96" t="s">
        <v>160</v>
      </c>
      <c r="C18" s="96" t="s">
        <v>66</v>
      </c>
      <c r="D18" s="96" t="s">
        <v>161</v>
      </c>
      <c r="E18" s="96" t="s">
        <v>161</v>
      </c>
      <c r="F18" s="99">
        <v>199</v>
      </c>
      <c r="G18" s="100">
        <v>6</v>
      </c>
      <c r="H18" s="97">
        <v>9</v>
      </c>
      <c r="J18" s="109" t="s">
        <v>251</v>
      </c>
      <c r="K18" s="113">
        <v>2</v>
      </c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</row>
    <row r="19" spans="1:25" s="6" customFormat="1" ht="12.75">
      <c r="A19" s="45"/>
      <c r="B19" s="96" t="s">
        <v>40</v>
      </c>
      <c r="C19" s="96" t="s">
        <v>133</v>
      </c>
      <c r="D19" s="96" t="s">
        <v>134</v>
      </c>
      <c r="E19" s="96" t="s">
        <v>135</v>
      </c>
      <c r="F19" s="97">
        <v>198</v>
      </c>
      <c r="G19" s="98">
        <v>6</v>
      </c>
      <c r="H19" s="97">
        <v>10</v>
      </c>
      <c r="J19" s="109" t="s">
        <v>259</v>
      </c>
      <c r="K19" s="113">
        <v>3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</row>
    <row r="20" spans="1:11" s="107" customFormat="1" ht="12.75">
      <c r="A20" s="45"/>
      <c r="B20" s="45" t="s">
        <v>48</v>
      </c>
      <c r="C20" s="45" t="s">
        <v>90</v>
      </c>
      <c r="D20" s="45" t="s">
        <v>117</v>
      </c>
      <c r="E20" s="45" t="s">
        <v>118</v>
      </c>
      <c r="F20" s="28">
        <v>198</v>
      </c>
      <c r="G20" s="78">
        <v>7</v>
      </c>
      <c r="H20" s="28">
        <v>11</v>
      </c>
      <c r="I20" s="106"/>
      <c r="J20" s="118" t="s">
        <v>250</v>
      </c>
      <c r="K20" s="109">
        <v>5</v>
      </c>
    </row>
    <row r="21" spans="1:11" s="6" customFormat="1" ht="12.75">
      <c r="A21" s="45"/>
      <c r="B21" s="45" t="s">
        <v>81</v>
      </c>
      <c r="C21" s="45" t="s">
        <v>66</v>
      </c>
      <c r="D21" s="45" t="s">
        <v>82</v>
      </c>
      <c r="E21" s="45" t="s">
        <v>82</v>
      </c>
      <c r="F21" s="79">
        <v>187</v>
      </c>
      <c r="G21" s="78">
        <v>6</v>
      </c>
      <c r="H21" s="28">
        <v>12</v>
      </c>
      <c r="J21" s="109" t="s">
        <v>258</v>
      </c>
      <c r="K21" s="113">
        <v>2</v>
      </c>
    </row>
    <row r="22" spans="1:11" s="6" customFormat="1" ht="12.75">
      <c r="A22" s="45"/>
      <c r="B22" s="45" t="s">
        <v>119</v>
      </c>
      <c r="C22" s="45" t="s">
        <v>110</v>
      </c>
      <c r="D22" s="45" t="s">
        <v>120</v>
      </c>
      <c r="E22" s="45" t="s">
        <v>120</v>
      </c>
      <c r="F22" s="28">
        <v>170</v>
      </c>
      <c r="G22" s="78">
        <v>4</v>
      </c>
      <c r="H22" s="28">
        <v>13</v>
      </c>
      <c r="J22" s="118" t="s">
        <v>250</v>
      </c>
      <c r="K22" s="109">
        <v>6</v>
      </c>
    </row>
    <row r="23" spans="1:11" s="6" customFormat="1" ht="12.75">
      <c r="A23" s="45"/>
      <c r="B23" s="45" t="s">
        <v>152</v>
      </c>
      <c r="C23" s="45" t="s">
        <v>123</v>
      </c>
      <c r="D23" s="45" t="s">
        <v>153</v>
      </c>
      <c r="E23" s="45" t="s">
        <v>154</v>
      </c>
      <c r="F23" s="79">
        <v>165</v>
      </c>
      <c r="G23" s="78">
        <v>7</v>
      </c>
      <c r="H23" s="28">
        <v>14</v>
      </c>
      <c r="J23" s="109" t="s">
        <v>259</v>
      </c>
      <c r="K23" s="109">
        <v>4</v>
      </c>
    </row>
    <row r="24" spans="1:11" s="6" customFormat="1" ht="12.75">
      <c r="A24" s="45"/>
      <c r="B24" s="45" t="s">
        <v>104</v>
      </c>
      <c r="C24" s="45" t="s">
        <v>90</v>
      </c>
      <c r="D24" s="45" t="s">
        <v>105</v>
      </c>
      <c r="E24" s="45" t="s">
        <v>106</v>
      </c>
      <c r="F24" s="79">
        <v>151</v>
      </c>
      <c r="G24" s="78">
        <v>6</v>
      </c>
      <c r="H24" s="28">
        <v>15</v>
      </c>
      <c r="J24" s="118" t="s">
        <v>250</v>
      </c>
      <c r="K24" s="109">
        <v>7</v>
      </c>
    </row>
    <row r="25" spans="1:25" s="6" customFormat="1" ht="12.75">
      <c r="A25" s="45"/>
      <c r="B25" s="45" t="s">
        <v>48</v>
      </c>
      <c r="C25" s="45" t="s">
        <v>90</v>
      </c>
      <c r="D25" s="45" t="s">
        <v>91</v>
      </c>
      <c r="E25" s="45" t="s">
        <v>92</v>
      </c>
      <c r="F25" s="28">
        <v>149</v>
      </c>
      <c r="G25" s="78">
        <v>10</v>
      </c>
      <c r="H25" s="28">
        <v>16</v>
      </c>
      <c r="J25" s="118" t="s">
        <v>250</v>
      </c>
      <c r="K25" s="109">
        <v>8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</row>
    <row r="26" spans="1:11" s="6" customFormat="1" ht="12.75">
      <c r="A26" s="45"/>
      <c r="B26" s="45" t="s">
        <v>119</v>
      </c>
      <c r="C26" s="45" t="s">
        <v>110</v>
      </c>
      <c r="D26" s="45" t="s">
        <v>169</v>
      </c>
      <c r="E26" s="45" t="s">
        <v>170</v>
      </c>
      <c r="F26" s="79">
        <v>143</v>
      </c>
      <c r="G26" s="81">
        <v>4</v>
      </c>
      <c r="H26" s="28">
        <v>17</v>
      </c>
      <c r="J26" s="118" t="s">
        <v>250</v>
      </c>
      <c r="K26" s="109">
        <v>9</v>
      </c>
    </row>
    <row r="27" spans="1:11" s="6" customFormat="1" ht="12.75">
      <c r="A27" s="45"/>
      <c r="B27" s="45" t="s">
        <v>40</v>
      </c>
      <c r="C27" s="45" t="s">
        <v>41</v>
      </c>
      <c r="D27" s="45" t="s">
        <v>42</v>
      </c>
      <c r="E27" s="45" t="s">
        <v>43</v>
      </c>
      <c r="F27" s="28">
        <v>135</v>
      </c>
      <c r="G27" s="78">
        <v>6</v>
      </c>
      <c r="H27" s="28">
        <v>18</v>
      </c>
      <c r="J27" s="109" t="s">
        <v>251</v>
      </c>
      <c r="K27" s="113">
        <v>3</v>
      </c>
    </row>
    <row r="28" spans="1:11" ht="12.75">
      <c r="A28" s="45"/>
      <c r="B28" s="25" t="s">
        <v>54</v>
      </c>
      <c r="C28" s="25" t="s">
        <v>55</v>
      </c>
      <c r="D28" s="25" t="s">
        <v>56</v>
      </c>
      <c r="E28" s="25" t="s">
        <v>57</v>
      </c>
      <c r="F28" s="28">
        <v>135</v>
      </c>
      <c r="G28" s="78">
        <v>8</v>
      </c>
      <c r="H28" s="28">
        <v>19</v>
      </c>
      <c r="I28" s="6"/>
      <c r="J28" s="109" t="s">
        <v>251</v>
      </c>
      <c r="K28" s="109">
        <v>4</v>
      </c>
    </row>
    <row r="29" spans="1:11" s="6" customFormat="1" ht="12.75">
      <c r="A29" s="45"/>
      <c r="B29" s="45" t="s">
        <v>48</v>
      </c>
      <c r="C29" s="45" t="s">
        <v>49</v>
      </c>
      <c r="D29" s="45" t="s">
        <v>50</v>
      </c>
      <c r="E29" s="45" t="s">
        <v>51</v>
      </c>
      <c r="F29" s="28">
        <v>134</v>
      </c>
      <c r="G29" s="78">
        <v>11</v>
      </c>
      <c r="H29" s="28">
        <v>20</v>
      </c>
      <c r="J29" s="109" t="s">
        <v>251</v>
      </c>
      <c r="K29" s="109">
        <v>5</v>
      </c>
    </row>
    <row r="30" spans="1:11" s="6" customFormat="1" ht="12.75">
      <c r="A30" s="45"/>
      <c r="B30" s="45" t="s">
        <v>101</v>
      </c>
      <c r="C30" s="45" t="s">
        <v>90</v>
      </c>
      <c r="D30" s="45" t="s">
        <v>102</v>
      </c>
      <c r="E30" s="45" t="s">
        <v>103</v>
      </c>
      <c r="F30" s="79">
        <v>124</v>
      </c>
      <c r="G30" s="78">
        <v>3</v>
      </c>
      <c r="H30" s="28">
        <v>21</v>
      </c>
      <c r="J30" s="118" t="s">
        <v>250</v>
      </c>
      <c r="K30" s="109">
        <v>10</v>
      </c>
    </row>
    <row r="31" spans="1:11" s="6" customFormat="1" ht="12.75">
      <c r="A31" s="45"/>
      <c r="B31" s="45" t="s">
        <v>21</v>
      </c>
      <c r="C31" s="45" t="s">
        <v>22</v>
      </c>
      <c r="D31" s="45" t="s">
        <v>62</v>
      </c>
      <c r="E31" s="45" t="s">
        <v>63</v>
      </c>
      <c r="F31" s="28">
        <v>122</v>
      </c>
      <c r="G31" s="78">
        <v>6</v>
      </c>
      <c r="H31" s="28">
        <v>22</v>
      </c>
      <c r="J31" s="109" t="s">
        <v>251</v>
      </c>
      <c r="K31" s="109">
        <v>6</v>
      </c>
    </row>
    <row r="32" spans="1:11" s="6" customFormat="1" ht="12.75">
      <c r="A32" s="45"/>
      <c r="B32" s="45" t="s">
        <v>144</v>
      </c>
      <c r="C32" s="45" t="s">
        <v>145</v>
      </c>
      <c r="D32" s="45" t="s">
        <v>146</v>
      </c>
      <c r="E32" s="45" t="s">
        <v>147</v>
      </c>
      <c r="F32" s="28">
        <v>118</v>
      </c>
      <c r="G32" s="78">
        <v>3</v>
      </c>
      <c r="H32" s="28">
        <v>23</v>
      </c>
      <c r="J32" s="109" t="s">
        <v>259</v>
      </c>
      <c r="K32" s="109">
        <v>5</v>
      </c>
    </row>
    <row r="33" spans="1:11" ht="12.75">
      <c r="A33" s="45"/>
      <c r="B33" s="45" t="s">
        <v>93</v>
      </c>
      <c r="C33" s="45" t="s">
        <v>90</v>
      </c>
      <c r="D33" s="45" t="s">
        <v>94</v>
      </c>
      <c r="E33" s="45" t="s">
        <v>95</v>
      </c>
      <c r="F33" s="28">
        <v>113</v>
      </c>
      <c r="G33" s="78">
        <v>3</v>
      </c>
      <c r="H33" s="28" t="s">
        <v>261</v>
      </c>
      <c r="I33" s="6"/>
      <c r="J33" s="118" t="s">
        <v>250</v>
      </c>
      <c r="K33" s="109">
        <v>11</v>
      </c>
    </row>
    <row r="34" spans="1:11" ht="12.75">
      <c r="A34" s="45"/>
      <c r="B34" s="45" t="s">
        <v>181</v>
      </c>
      <c r="C34" s="45" t="s">
        <v>87</v>
      </c>
      <c r="D34" s="45" t="s">
        <v>224</v>
      </c>
      <c r="E34" s="45" t="s">
        <v>224</v>
      </c>
      <c r="F34" s="79">
        <v>113</v>
      </c>
      <c r="G34" s="81">
        <v>3</v>
      </c>
      <c r="H34" s="28" t="s">
        <v>261</v>
      </c>
      <c r="I34" s="6"/>
      <c r="J34" s="109" t="s">
        <v>258</v>
      </c>
      <c r="K34" s="113">
        <v>3</v>
      </c>
    </row>
    <row r="35" spans="1:11" ht="12.75">
      <c r="A35" s="45"/>
      <c r="B35" s="45" t="s">
        <v>129</v>
      </c>
      <c r="C35" s="45" t="s">
        <v>130</v>
      </c>
      <c r="D35" s="45" t="s">
        <v>131</v>
      </c>
      <c r="E35" s="45" t="s">
        <v>132</v>
      </c>
      <c r="F35" s="28">
        <v>109</v>
      </c>
      <c r="G35" s="78">
        <v>3</v>
      </c>
      <c r="H35" s="28">
        <v>26</v>
      </c>
      <c r="I35" s="6"/>
      <c r="J35" s="109" t="s">
        <v>259</v>
      </c>
      <c r="K35" s="109">
        <v>6</v>
      </c>
    </row>
    <row r="36" spans="1:11" ht="12.75">
      <c r="A36" s="45"/>
      <c r="B36" s="45" t="s">
        <v>86</v>
      </c>
      <c r="C36" s="45" t="s">
        <v>87</v>
      </c>
      <c r="D36" s="45" t="s">
        <v>88</v>
      </c>
      <c r="E36" s="45" t="s">
        <v>89</v>
      </c>
      <c r="F36" s="79">
        <v>105</v>
      </c>
      <c r="G36" s="78">
        <v>4</v>
      </c>
      <c r="H36" s="28">
        <v>27</v>
      </c>
      <c r="I36" s="6"/>
      <c r="J36" s="109" t="s">
        <v>258</v>
      </c>
      <c r="K36" s="109">
        <v>4</v>
      </c>
    </row>
    <row r="37" spans="1:11" ht="12.75">
      <c r="A37" s="45"/>
      <c r="B37" s="45" t="s">
        <v>35</v>
      </c>
      <c r="C37" s="45" t="s">
        <v>36</v>
      </c>
      <c r="D37" s="45" t="s">
        <v>37</v>
      </c>
      <c r="E37" s="45" t="s">
        <v>38</v>
      </c>
      <c r="F37" s="79">
        <v>101</v>
      </c>
      <c r="G37" s="78">
        <v>3</v>
      </c>
      <c r="H37" s="28">
        <v>28</v>
      </c>
      <c r="I37" s="6"/>
      <c r="J37" s="109" t="s">
        <v>251</v>
      </c>
      <c r="K37" s="109">
        <v>7</v>
      </c>
    </row>
    <row r="38" spans="1:11" ht="12.75">
      <c r="A38" s="45"/>
      <c r="B38" s="45" t="s">
        <v>101</v>
      </c>
      <c r="C38" s="45" t="s">
        <v>90</v>
      </c>
      <c r="D38" s="45" t="s">
        <v>139</v>
      </c>
      <c r="E38" s="45" t="s">
        <v>140</v>
      </c>
      <c r="F38" s="79">
        <v>86</v>
      </c>
      <c r="G38" s="78">
        <v>5</v>
      </c>
      <c r="H38" s="28">
        <v>29</v>
      </c>
      <c r="I38" s="6"/>
      <c r="J38" s="109" t="s">
        <v>259</v>
      </c>
      <c r="K38" s="109">
        <v>7</v>
      </c>
    </row>
    <row r="39" spans="1:11" ht="12.75">
      <c r="A39" s="45"/>
      <c r="B39" s="45" t="s">
        <v>141</v>
      </c>
      <c r="C39" s="45" t="s">
        <v>142</v>
      </c>
      <c r="D39" s="45" t="s">
        <v>143</v>
      </c>
      <c r="E39" s="45" t="s">
        <v>143</v>
      </c>
      <c r="F39" s="79">
        <v>73</v>
      </c>
      <c r="G39" s="78">
        <v>5</v>
      </c>
      <c r="H39" s="28">
        <v>30</v>
      </c>
      <c r="I39" s="6"/>
      <c r="J39" s="109" t="s">
        <v>259</v>
      </c>
      <c r="K39" s="109">
        <v>8</v>
      </c>
    </row>
    <row r="40" spans="1:11" ht="12.75">
      <c r="A40" s="25"/>
      <c r="B40" s="45" t="s">
        <v>119</v>
      </c>
      <c r="C40" s="45" t="s">
        <v>110</v>
      </c>
      <c r="D40" s="45" t="s">
        <v>150</v>
      </c>
      <c r="E40" s="45" t="s">
        <v>151</v>
      </c>
      <c r="F40" s="79">
        <v>72</v>
      </c>
      <c r="G40" s="78">
        <v>3</v>
      </c>
      <c r="H40" s="28">
        <v>31</v>
      </c>
      <c r="I40" s="6"/>
      <c r="J40" s="109" t="s">
        <v>259</v>
      </c>
      <c r="K40" s="109">
        <v>9</v>
      </c>
    </row>
    <row r="41" spans="1:11" ht="12.75">
      <c r="A41" s="45"/>
      <c r="B41" s="45" t="s">
        <v>136</v>
      </c>
      <c r="C41" s="45" t="s">
        <v>123</v>
      </c>
      <c r="D41" s="45" t="s">
        <v>137</v>
      </c>
      <c r="E41" s="45" t="s">
        <v>138</v>
      </c>
      <c r="F41" s="79">
        <v>69</v>
      </c>
      <c r="G41" s="78">
        <v>7</v>
      </c>
      <c r="H41" s="28">
        <v>32</v>
      </c>
      <c r="I41" s="6"/>
      <c r="J41" s="109" t="s">
        <v>259</v>
      </c>
      <c r="K41" s="109">
        <v>10</v>
      </c>
    </row>
    <row r="42" spans="1:11" ht="12.75">
      <c r="A42" s="45"/>
      <c r="B42" s="45" t="s">
        <v>107</v>
      </c>
      <c r="C42" s="45" t="s">
        <v>90</v>
      </c>
      <c r="D42" s="45" t="s">
        <v>108</v>
      </c>
      <c r="E42" s="45" t="s">
        <v>109</v>
      </c>
      <c r="F42" s="28">
        <v>68</v>
      </c>
      <c r="G42" s="78">
        <v>3</v>
      </c>
      <c r="H42" s="28">
        <v>33</v>
      </c>
      <c r="I42" s="6"/>
      <c r="J42" s="118" t="s">
        <v>250</v>
      </c>
      <c r="K42" s="109">
        <v>12</v>
      </c>
    </row>
    <row r="43" spans="1:11" ht="12.75">
      <c r="A43" s="45"/>
      <c r="B43" s="45" t="s">
        <v>44</v>
      </c>
      <c r="C43" s="46" t="s">
        <v>45</v>
      </c>
      <c r="D43" s="45" t="s">
        <v>46</v>
      </c>
      <c r="E43" s="45" t="s">
        <v>47</v>
      </c>
      <c r="F43" s="28">
        <v>61</v>
      </c>
      <c r="G43" s="78">
        <v>3</v>
      </c>
      <c r="H43" s="28">
        <v>34</v>
      </c>
      <c r="I43" s="6"/>
      <c r="J43" s="109" t="s">
        <v>251</v>
      </c>
      <c r="K43" s="109">
        <v>8</v>
      </c>
    </row>
    <row r="44" spans="1:11" ht="12.75">
      <c r="A44" s="45"/>
      <c r="B44" s="45" t="s">
        <v>83</v>
      </c>
      <c r="C44" s="45" t="s">
        <v>78</v>
      </c>
      <c r="D44" s="45" t="s">
        <v>84</v>
      </c>
      <c r="E44" s="45" t="s">
        <v>85</v>
      </c>
      <c r="F44" s="28">
        <v>49</v>
      </c>
      <c r="G44" s="78">
        <v>5</v>
      </c>
      <c r="H44" s="28">
        <v>35</v>
      </c>
      <c r="I44" s="6"/>
      <c r="J44" s="109" t="s">
        <v>258</v>
      </c>
      <c r="K44" s="109">
        <v>5</v>
      </c>
    </row>
    <row r="45" spans="1:11" ht="12.75">
      <c r="A45" s="45"/>
      <c r="B45" s="45" t="s">
        <v>21</v>
      </c>
      <c r="C45" s="45" t="s">
        <v>22</v>
      </c>
      <c r="D45" s="45" t="s">
        <v>23</v>
      </c>
      <c r="E45" s="45" t="s">
        <v>24</v>
      </c>
      <c r="F45" s="79">
        <v>46</v>
      </c>
      <c r="G45" s="78">
        <v>5</v>
      </c>
      <c r="H45" s="28">
        <v>36</v>
      </c>
      <c r="I45" s="6"/>
      <c r="J45" s="109" t="s">
        <v>251</v>
      </c>
      <c r="K45" s="109">
        <v>9</v>
      </c>
    </row>
    <row r="46" spans="1:11" ht="12.75">
      <c r="A46" s="45"/>
      <c r="B46" s="45" t="s">
        <v>73</v>
      </c>
      <c r="C46" s="45" t="s">
        <v>41</v>
      </c>
      <c r="D46" s="45" t="s">
        <v>74</v>
      </c>
      <c r="E46" s="45" t="s">
        <v>75</v>
      </c>
      <c r="F46" s="79">
        <v>42</v>
      </c>
      <c r="G46" s="78">
        <v>1</v>
      </c>
      <c r="H46" s="28">
        <v>37</v>
      </c>
      <c r="I46" s="6"/>
      <c r="J46" s="109" t="s">
        <v>251</v>
      </c>
      <c r="K46" s="109">
        <v>10</v>
      </c>
    </row>
    <row r="47" spans="1:11" ht="12.75">
      <c r="A47" s="45"/>
      <c r="B47" s="45" t="s">
        <v>199</v>
      </c>
      <c r="C47" s="45" t="s">
        <v>200</v>
      </c>
      <c r="D47" s="45" t="s">
        <v>201</v>
      </c>
      <c r="E47" s="45" t="s">
        <v>253</v>
      </c>
      <c r="F47" s="79">
        <v>42</v>
      </c>
      <c r="G47" s="81">
        <v>2</v>
      </c>
      <c r="H47" s="28">
        <v>38</v>
      </c>
      <c r="I47" s="6"/>
      <c r="J47" s="109" t="s">
        <v>259</v>
      </c>
      <c r="K47" s="109">
        <v>11</v>
      </c>
    </row>
    <row r="48" spans="1:11" ht="12.75">
      <c r="A48" s="45"/>
      <c r="B48" s="45" t="s">
        <v>65</v>
      </c>
      <c r="C48" s="45" t="s">
        <v>66</v>
      </c>
      <c r="D48" s="45" t="s">
        <v>67</v>
      </c>
      <c r="E48" s="45" t="s">
        <v>67</v>
      </c>
      <c r="F48" s="28">
        <v>40</v>
      </c>
      <c r="G48" s="78">
        <v>1</v>
      </c>
      <c r="H48" s="28">
        <v>39</v>
      </c>
      <c r="I48" s="6"/>
      <c r="J48" s="109" t="s">
        <v>251</v>
      </c>
      <c r="K48" s="109">
        <v>11</v>
      </c>
    </row>
    <row r="49" spans="1:11" ht="12.75">
      <c r="A49" s="45"/>
      <c r="B49" s="45" t="s">
        <v>30</v>
      </c>
      <c r="C49" s="45" t="s">
        <v>110</v>
      </c>
      <c r="D49" s="45" t="s">
        <v>111</v>
      </c>
      <c r="E49" s="45"/>
      <c r="F49" s="28">
        <v>19</v>
      </c>
      <c r="G49" s="78">
        <v>2</v>
      </c>
      <c r="H49" s="28">
        <v>40</v>
      </c>
      <c r="I49" s="6"/>
      <c r="J49" s="118" t="s">
        <v>250</v>
      </c>
      <c r="K49" s="109">
        <v>13</v>
      </c>
    </row>
    <row r="50" spans="1:11" ht="12.75">
      <c r="A50" s="45"/>
      <c r="B50" s="45" t="s">
        <v>58</v>
      </c>
      <c r="C50" s="45" t="s">
        <v>59</v>
      </c>
      <c r="D50" s="45" t="s">
        <v>60</v>
      </c>
      <c r="E50" s="45" t="s">
        <v>61</v>
      </c>
      <c r="F50" s="28">
        <v>15</v>
      </c>
      <c r="G50" s="78">
        <v>2</v>
      </c>
      <c r="H50" s="28">
        <v>41</v>
      </c>
      <c r="I50" s="6"/>
      <c r="J50" s="109" t="s">
        <v>251</v>
      </c>
      <c r="K50" s="109">
        <v>12</v>
      </c>
    </row>
    <row r="51" spans="1:11" ht="12.75">
      <c r="A51" s="45"/>
      <c r="B51" s="45" t="s">
        <v>152</v>
      </c>
      <c r="C51" s="45" t="s">
        <v>66</v>
      </c>
      <c r="D51" s="45" t="s">
        <v>162</v>
      </c>
      <c r="E51" s="45" t="s">
        <v>162</v>
      </c>
      <c r="F51" s="79">
        <v>15</v>
      </c>
      <c r="G51" s="81">
        <v>3</v>
      </c>
      <c r="H51" s="28">
        <v>42</v>
      </c>
      <c r="I51" s="6"/>
      <c r="J51" s="109" t="s">
        <v>251</v>
      </c>
      <c r="K51" s="109">
        <v>13</v>
      </c>
    </row>
    <row r="52" spans="1:11" ht="12.75">
      <c r="A52" s="80"/>
      <c r="B52" s="45" t="s">
        <v>81</v>
      </c>
      <c r="C52" s="45" t="s">
        <v>126</v>
      </c>
      <c r="D52" s="45" t="s">
        <v>127</v>
      </c>
      <c r="E52" s="45" t="s">
        <v>128</v>
      </c>
      <c r="F52" s="28">
        <v>14</v>
      </c>
      <c r="G52" s="78">
        <v>2</v>
      </c>
      <c r="H52" s="28">
        <v>43</v>
      </c>
      <c r="J52" s="109" t="s">
        <v>259</v>
      </c>
      <c r="K52" s="109">
        <v>12</v>
      </c>
    </row>
    <row r="53" spans="1:11" ht="12.75">
      <c r="A53" s="80"/>
      <c r="B53" s="45" t="s">
        <v>191</v>
      </c>
      <c r="C53" s="45" t="s">
        <v>90</v>
      </c>
      <c r="D53" s="45" t="s">
        <v>192</v>
      </c>
      <c r="E53" s="45" t="s">
        <v>193</v>
      </c>
      <c r="F53" s="79">
        <v>12</v>
      </c>
      <c r="G53" s="81">
        <v>2</v>
      </c>
      <c r="H53" s="28">
        <v>44</v>
      </c>
      <c r="J53" s="118" t="s">
        <v>250</v>
      </c>
      <c r="K53" s="109">
        <v>14</v>
      </c>
    </row>
    <row r="54" spans="1:11" ht="12.75">
      <c r="A54" s="80"/>
      <c r="B54" s="45" t="s">
        <v>96</v>
      </c>
      <c r="C54" s="45" t="s">
        <v>90</v>
      </c>
      <c r="D54" s="45" t="s">
        <v>97</v>
      </c>
      <c r="E54" s="45" t="s">
        <v>98</v>
      </c>
      <c r="F54" s="79">
        <v>11</v>
      </c>
      <c r="G54" s="78">
        <v>1</v>
      </c>
      <c r="H54" s="28">
        <v>45</v>
      </c>
      <c r="J54" s="118" t="s">
        <v>250</v>
      </c>
      <c r="K54" s="109">
        <v>15</v>
      </c>
    </row>
    <row r="55" spans="1:11" ht="12.75">
      <c r="A55" s="80"/>
      <c r="B55" s="45" t="s">
        <v>96</v>
      </c>
      <c r="C55" s="45" t="s">
        <v>90</v>
      </c>
      <c r="D55" s="45" t="s">
        <v>113</v>
      </c>
      <c r="E55" s="45" t="s">
        <v>114</v>
      </c>
      <c r="F55" s="79">
        <v>10</v>
      </c>
      <c r="G55" s="78">
        <v>1</v>
      </c>
      <c r="H55" s="28" t="s">
        <v>254</v>
      </c>
      <c r="J55" s="118" t="s">
        <v>250</v>
      </c>
      <c r="K55" s="109">
        <v>16</v>
      </c>
    </row>
    <row r="56" spans="1:11" ht="12.75">
      <c r="A56" s="80"/>
      <c r="B56" s="45" t="s">
        <v>221</v>
      </c>
      <c r="C56" s="45" t="s">
        <v>66</v>
      </c>
      <c r="D56" s="45" t="s">
        <v>222</v>
      </c>
      <c r="E56" s="45" t="s">
        <v>222</v>
      </c>
      <c r="F56" s="79">
        <v>10</v>
      </c>
      <c r="G56" s="81">
        <v>1</v>
      </c>
      <c r="H56" s="28" t="s">
        <v>254</v>
      </c>
      <c r="J56" s="109" t="s">
        <v>251</v>
      </c>
      <c r="K56" s="109">
        <v>14</v>
      </c>
    </row>
    <row r="57" spans="1:11" ht="12.75">
      <c r="A57" s="80"/>
      <c r="B57" s="45" t="s">
        <v>203</v>
      </c>
      <c r="C57" s="45" t="s">
        <v>142</v>
      </c>
      <c r="D57" s="45" t="s">
        <v>204</v>
      </c>
      <c r="E57" s="45" t="s">
        <v>204</v>
      </c>
      <c r="F57" s="79">
        <v>9</v>
      </c>
      <c r="G57" s="81">
        <v>1</v>
      </c>
      <c r="H57" s="28">
        <v>48</v>
      </c>
      <c r="J57" s="109" t="s">
        <v>259</v>
      </c>
      <c r="K57" s="109">
        <v>13</v>
      </c>
    </row>
    <row r="58" spans="1:11" ht="12.75">
      <c r="A58" s="80"/>
      <c r="B58" s="45" t="s">
        <v>30</v>
      </c>
      <c r="C58" s="45" t="s">
        <v>31</v>
      </c>
      <c r="D58" s="45" t="s">
        <v>32</v>
      </c>
      <c r="E58" s="45" t="s">
        <v>32</v>
      </c>
      <c r="F58" s="28">
        <v>9</v>
      </c>
      <c r="G58" s="78">
        <v>3</v>
      </c>
      <c r="H58" s="28">
        <v>49</v>
      </c>
      <c r="J58" s="109" t="s">
        <v>251</v>
      </c>
      <c r="K58" s="109">
        <v>15</v>
      </c>
    </row>
    <row r="59" spans="1:11" ht="12.75">
      <c r="A59" s="80"/>
      <c r="B59" s="45" t="s">
        <v>26</v>
      </c>
      <c r="C59" s="45" t="s">
        <v>27</v>
      </c>
      <c r="D59" s="45" t="s">
        <v>28</v>
      </c>
      <c r="E59" s="45"/>
      <c r="F59" s="28">
        <v>6</v>
      </c>
      <c r="G59" s="78">
        <v>2</v>
      </c>
      <c r="H59" s="28">
        <v>50</v>
      </c>
      <c r="J59" s="109" t="s">
        <v>251</v>
      </c>
      <c r="K59" s="109">
        <v>16</v>
      </c>
    </row>
    <row r="60" spans="1:11" ht="12.75">
      <c r="A60" s="80"/>
      <c r="B60" s="45" t="s">
        <v>210</v>
      </c>
      <c r="C60" s="45" t="s">
        <v>211</v>
      </c>
      <c r="D60" s="45" t="s">
        <v>212</v>
      </c>
      <c r="E60" s="45" t="s">
        <v>212</v>
      </c>
      <c r="F60" s="79">
        <v>1</v>
      </c>
      <c r="G60" s="81">
        <v>1</v>
      </c>
      <c r="H60" s="28" t="s">
        <v>255</v>
      </c>
      <c r="J60" s="109" t="s">
        <v>259</v>
      </c>
      <c r="K60" s="109">
        <v>14</v>
      </c>
    </row>
    <row r="61" spans="1:11" ht="12.75">
      <c r="A61" s="80"/>
      <c r="B61" s="45" t="s">
        <v>73</v>
      </c>
      <c r="C61" s="45" t="s">
        <v>66</v>
      </c>
      <c r="D61" s="45" t="s">
        <v>218</v>
      </c>
      <c r="E61" s="45" t="s">
        <v>218</v>
      </c>
      <c r="F61" s="79">
        <v>1</v>
      </c>
      <c r="G61" s="81">
        <v>1</v>
      </c>
      <c r="H61" s="28" t="s">
        <v>255</v>
      </c>
      <c r="J61" s="109" t="s">
        <v>251</v>
      </c>
      <c r="K61" s="109">
        <v>17</v>
      </c>
    </row>
    <row r="62" spans="1:11" ht="12.75">
      <c r="A62" s="80"/>
      <c r="B62" s="45" t="s">
        <v>219</v>
      </c>
      <c r="C62" s="45" t="s">
        <v>66</v>
      </c>
      <c r="D62" s="45" t="s">
        <v>220</v>
      </c>
      <c r="E62" s="45" t="s">
        <v>220</v>
      </c>
      <c r="F62" s="79">
        <v>1</v>
      </c>
      <c r="G62" s="81">
        <v>1</v>
      </c>
      <c r="H62" s="28" t="s">
        <v>255</v>
      </c>
      <c r="J62" s="109" t="s">
        <v>251</v>
      </c>
      <c r="K62" s="109">
        <v>18</v>
      </c>
    </row>
    <row r="63" spans="1:11" ht="12.75">
      <c r="A63" s="80"/>
      <c r="B63" s="45" t="s">
        <v>73</v>
      </c>
      <c r="C63" s="45" t="s">
        <v>66</v>
      </c>
      <c r="D63" s="45" t="s">
        <v>225</v>
      </c>
      <c r="E63" s="45" t="s">
        <v>225</v>
      </c>
      <c r="F63" s="79">
        <v>1</v>
      </c>
      <c r="G63" s="81">
        <v>1</v>
      </c>
      <c r="H63" s="28" t="s">
        <v>255</v>
      </c>
      <c r="J63" s="109" t="s">
        <v>258</v>
      </c>
      <c r="K63" s="109">
        <v>6</v>
      </c>
    </row>
    <row r="64" spans="1:11" ht="13.5" thickBot="1">
      <c r="A64" s="82"/>
      <c r="B64" s="47" t="s">
        <v>226</v>
      </c>
      <c r="C64" s="47" t="s">
        <v>66</v>
      </c>
      <c r="D64" s="47" t="s">
        <v>227</v>
      </c>
      <c r="E64" s="47" t="s">
        <v>227</v>
      </c>
      <c r="F64" s="105">
        <v>1</v>
      </c>
      <c r="G64" s="83">
        <v>1</v>
      </c>
      <c r="H64" s="43" t="s">
        <v>255</v>
      </c>
      <c r="J64" s="109" t="s">
        <v>258</v>
      </c>
      <c r="K64" s="110">
        <v>7</v>
      </c>
    </row>
  </sheetData>
  <mergeCells count="8">
    <mergeCell ref="J8:J9"/>
    <mergeCell ref="K8:K9"/>
    <mergeCell ref="B8:B9"/>
    <mergeCell ref="H8:H9"/>
    <mergeCell ref="G8:G9"/>
    <mergeCell ref="C8:C9"/>
    <mergeCell ref="D8:E8"/>
    <mergeCell ref="F8:F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S51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244</v>
      </c>
      <c r="D1" s="7"/>
      <c r="E1" s="4"/>
      <c r="F1" s="3"/>
      <c r="G1" s="3"/>
      <c r="H1" s="3"/>
    </row>
    <row r="2" ht="12.75">
      <c r="E2" s="5" t="s">
        <v>245</v>
      </c>
    </row>
    <row r="3" ht="13.5" thickBot="1">
      <c r="E3" s="5"/>
    </row>
    <row r="4" spans="2:12" ht="13.5" thickBot="1">
      <c r="B4" s="33" t="s">
        <v>246</v>
      </c>
      <c r="C4" s="33"/>
      <c r="D4" s="33"/>
      <c r="E4" s="33"/>
      <c r="F4" s="2"/>
      <c r="G4" s="12" t="s">
        <v>12</v>
      </c>
      <c r="H4" s="11">
        <v>173</v>
      </c>
      <c r="I4" s="9"/>
      <c r="J4" s="8"/>
      <c r="K4" s="12" t="s">
        <v>12</v>
      </c>
      <c r="L4" s="11">
        <v>126</v>
      </c>
    </row>
    <row r="5" spans="3:12" ht="13.5" thickBot="1">
      <c r="C5" s="15" t="s">
        <v>10</v>
      </c>
      <c r="D5" s="15"/>
      <c r="E5" s="16">
        <v>10</v>
      </c>
      <c r="G5" s="13" t="s">
        <v>13</v>
      </c>
      <c r="H5" s="61">
        <v>47</v>
      </c>
      <c r="I5" s="10"/>
      <c r="J5" s="6"/>
      <c r="K5" s="13" t="s">
        <v>13</v>
      </c>
      <c r="L5" s="61">
        <v>32</v>
      </c>
    </row>
    <row r="6" spans="7:12" ht="13.5" thickBot="1">
      <c r="G6" s="14" t="s">
        <v>14</v>
      </c>
      <c r="H6" s="30">
        <v>71</v>
      </c>
      <c r="I6" s="10"/>
      <c r="J6" s="6"/>
      <c r="K6" s="14" t="s">
        <v>14</v>
      </c>
      <c r="L6" s="30">
        <v>48</v>
      </c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/>
      <c r="B10" s="44" t="s">
        <v>77</v>
      </c>
      <c r="C10" s="44" t="s">
        <v>90</v>
      </c>
      <c r="D10" s="44" t="s">
        <v>99</v>
      </c>
      <c r="E10" s="44" t="s">
        <v>100</v>
      </c>
      <c r="F10" s="35">
        <v>41.78</v>
      </c>
      <c r="G10" s="36"/>
      <c r="H10" s="37"/>
      <c r="I10" s="36">
        <v>0</v>
      </c>
      <c r="J10" s="35">
        <v>33.25</v>
      </c>
      <c r="K10" s="36">
        <v>1.25</v>
      </c>
      <c r="L10" s="37"/>
      <c r="M10" s="38">
        <v>1.25</v>
      </c>
      <c r="N10" s="38">
        <v>1.25</v>
      </c>
      <c r="O10" s="26">
        <v>1</v>
      </c>
      <c r="R10" s="76">
        <f>10*2</f>
        <v>20</v>
      </c>
    </row>
    <row r="11" spans="1:18" s="6" customFormat="1" ht="12.75">
      <c r="A11" s="45"/>
      <c r="B11" s="45" t="s">
        <v>77</v>
      </c>
      <c r="C11" s="45" t="s">
        <v>90</v>
      </c>
      <c r="D11" s="45" t="s">
        <v>115</v>
      </c>
      <c r="E11" s="45" t="s">
        <v>116</v>
      </c>
      <c r="F11" s="39">
        <v>44.94</v>
      </c>
      <c r="G11" s="32"/>
      <c r="H11" s="40"/>
      <c r="I11" s="32">
        <v>0</v>
      </c>
      <c r="J11" s="39">
        <v>34.47</v>
      </c>
      <c r="K11" s="32">
        <v>2.47</v>
      </c>
      <c r="L11" s="40"/>
      <c r="M11" s="32">
        <v>2.47</v>
      </c>
      <c r="N11" s="31">
        <v>2.47</v>
      </c>
      <c r="O11" s="28">
        <v>2</v>
      </c>
      <c r="R11" s="76">
        <f>R10-2</f>
        <v>18</v>
      </c>
    </row>
    <row r="12" spans="1:18" s="6" customFormat="1" ht="12.75">
      <c r="A12" s="45"/>
      <c r="B12" s="45" t="s">
        <v>48</v>
      </c>
      <c r="C12" s="45" t="s">
        <v>90</v>
      </c>
      <c r="D12" s="45" t="s">
        <v>117</v>
      </c>
      <c r="E12" s="45" t="s">
        <v>118</v>
      </c>
      <c r="F12" s="39">
        <v>53.01</v>
      </c>
      <c r="G12" s="32">
        <v>6.01</v>
      </c>
      <c r="H12" s="40"/>
      <c r="I12" s="32"/>
      <c r="J12" s="39">
        <v>39.97</v>
      </c>
      <c r="K12" s="32">
        <v>7.97</v>
      </c>
      <c r="L12" s="40">
        <v>10</v>
      </c>
      <c r="M12" s="32">
        <v>17.97</v>
      </c>
      <c r="N12" s="32">
        <v>17.97</v>
      </c>
      <c r="O12" s="28">
        <v>3</v>
      </c>
      <c r="R12" s="76">
        <f>R11-2</f>
        <v>16</v>
      </c>
    </row>
    <row r="13" spans="1:18" s="6" customFormat="1" ht="12.75">
      <c r="A13" s="45"/>
      <c r="B13" s="45" t="s">
        <v>48</v>
      </c>
      <c r="C13" s="45" t="s">
        <v>90</v>
      </c>
      <c r="D13" s="45" t="s">
        <v>91</v>
      </c>
      <c r="E13" s="45" t="s">
        <v>92</v>
      </c>
      <c r="F13" s="39">
        <v>46.41</v>
      </c>
      <c r="G13" s="32"/>
      <c r="H13" s="40">
        <v>10</v>
      </c>
      <c r="I13" s="32">
        <v>10</v>
      </c>
      <c r="J13" s="39">
        <v>38.39</v>
      </c>
      <c r="K13" s="32">
        <v>6.39</v>
      </c>
      <c r="L13" s="40">
        <v>5</v>
      </c>
      <c r="M13" s="32">
        <v>11.39</v>
      </c>
      <c r="N13" s="32">
        <v>21.39</v>
      </c>
      <c r="O13" s="28">
        <v>4</v>
      </c>
      <c r="R13" s="76">
        <f>R12-2</f>
        <v>14</v>
      </c>
    </row>
    <row r="14" spans="1:18" s="6" customFormat="1" ht="12.75">
      <c r="A14" s="45"/>
      <c r="B14" s="45" t="s">
        <v>54</v>
      </c>
      <c r="C14" s="45" t="s">
        <v>55</v>
      </c>
      <c r="D14" s="45" t="s">
        <v>56</v>
      </c>
      <c r="E14" s="45" t="s">
        <v>57</v>
      </c>
      <c r="F14" s="39">
        <v>44.03</v>
      </c>
      <c r="G14" s="32"/>
      <c r="H14" s="40">
        <v>10</v>
      </c>
      <c r="I14" s="32">
        <v>10</v>
      </c>
      <c r="J14" s="39">
        <v>40.07</v>
      </c>
      <c r="K14" s="32">
        <v>8.07</v>
      </c>
      <c r="L14" s="40">
        <v>5</v>
      </c>
      <c r="M14" s="32">
        <v>13.07</v>
      </c>
      <c r="N14" s="32">
        <v>23.07</v>
      </c>
      <c r="O14" s="28">
        <v>5</v>
      </c>
      <c r="R14" s="76">
        <f>R13-2</f>
        <v>12</v>
      </c>
    </row>
    <row r="15" spans="1:18" s="6" customFormat="1" ht="12.75">
      <c r="A15" s="45"/>
      <c r="B15" s="45" t="s">
        <v>77</v>
      </c>
      <c r="C15" s="45" t="s">
        <v>78</v>
      </c>
      <c r="D15" s="45" t="s">
        <v>79</v>
      </c>
      <c r="E15" s="45" t="s">
        <v>80</v>
      </c>
      <c r="F15" s="39">
        <v>40.72</v>
      </c>
      <c r="G15" s="32"/>
      <c r="H15" s="40">
        <v>5</v>
      </c>
      <c r="I15" s="32">
        <v>5</v>
      </c>
      <c r="J15" s="51"/>
      <c r="K15" s="34"/>
      <c r="L15" s="52" t="s">
        <v>25</v>
      </c>
      <c r="M15" s="34">
        <v>100</v>
      </c>
      <c r="N15" s="31">
        <v>105</v>
      </c>
      <c r="O15" s="28">
        <v>6</v>
      </c>
      <c r="R15" s="76">
        <f>10/2</f>
        <v>5</v>
      </c>
    </row>
    <row r="16" spans="1:18" s="6" customFormat="1" ht="12.75">
      <c r="A16" s="45"/>
      <c r="B16" s="45" t="s">
        <v>69</v>
      </c>
      <c r="C16" s="45" t="s">
        <v>90</v>
      </c>
      <c r="D16" s="45" t="s">
        <v>122</v>
      </c>
      <c r="E16" s="45" t="s">
        <v>168</v>
      </c>
      <c r="F16" s="51"/>
      <c r="G16" s="34"/>
      <c r="H16" s="52" t="s">
        <v>25</v>
      </c>
      <c r="I16" s="34">
        <v>120</v>
      </c>
      <c r="J16" s="39">
        <v>35.27</v>
      </c>
      <c r="K16" s="32">
        <v>3.27</v>
      </c>
      <c r="L16" s="40"/>
      <c r="M16" s="32">
        <v>3.27</v>
      </c>
      <c r="N16" s="31">
        <v>123.27</v>
      </c>
      <c r="O16" s="28">
        <v>7</v>
      </c>
      <c r="R16" s="76">
        <f>R15-1</f>
        <v>4</v>
      </c>
    </row>
    <row r="17" spans="1:18" s="6" customFormat="1" ht="12.75">
      <c r="A17" s="45"/>
      <c r="B17" s="45" t="s">
        <v>107</v>
      </c>
      <c r="C17" s="45" t="s">
        <v>90</v>
      </c>
      <c r="D17" s="45" t="s">
        <v>108</v>
      </c>
      <c r="E17" s="45" t="s">
        <v>109</v>
      </c>
      <c r="F17" s="51"/>
      <c r="G17" s="34"/>
      <c r="H17" s="52" t="s">
        <v>25</v>
      </c>
      <c r="I17" s="34">
        <v>120</v>
      </c>
      <c r="J17" s="39">
        <v>36.42</v>
      </c>
      <c r="K17" s="32">
        <v>4.42</v>
      </c>
      <c r="L17" s="40"/>
      <c r="M17" s="27">
        <v>4.42</v>
      </c>
      <c r="N17" s="27">
        <v>124.42</v>
      </c>
      <c r="O17" s="28">
        <v>8</v>
      </c>
      <c r="R17" s="76">
        <f>R16-1</f>
        <v>3</v>
      </c>
    </row>
    <row r="18" spans="1:18" s="6" customFormat="1" ht="12.75">
      <c r="A18" s="45"/>
      <c r="B18" s="45" t="s">
        <v>69</v>
      </c>
      <c r="C18" s="45" t="s">
        <v>70</v>
      </c>
      <c r="D18" s="45" t="s">
        <v>71</v>
      </c>
      <c r="E18" s="45" t="s">
        <v>72</v>
      </c>
      <c r="F18" s="48"/>
      <c r="G18" s="49"/>
      <c r="H18" s="50" t="s">
        <v>25</v>
      </c>
      <c r="I18" s="49">
        <v>120</v>
      </c>
      <c r="J18" s="41">
        <v>37.39</v>
      </c>
      <c r="K18" s="27">
        <v>5.39</v>
      </c>
      <c r="L18" s="42">
        <v>5</v>
      </c>
      <c r="M18" s="27">
        <v>10.39</v>
      </c>
      <c r="N18" s="27">
        <v>130.39</v>
      </c>
      <c r="O18" s="28">
        <v>9</v>
      </c>
      <c r="R18" s="76">
        <f>R17-1</f>
        <v>2</v>
      </c>
    </row>
    <row r="19" spans="1:18" s="6" customFormat="1" ht="12.75">
      <c r="A19" s="45"/>
      <c r="B19" s="45" t="s">
        <v>48</v>
      </c>
      <c r="C19" s="45" t="s">
        <v>49</v>
      </c>
      <c r="D19" s="45" t="s">
        <v>50</v>
      </c>
      <c r="E19" s="45" t="s">
        <v>51</v>
      </c>
      <c r="F19" s="48"/>
      <c r="G19" s="49"/>
      <c r="H19" s="50" t="s">
        <v>25</v>
      </c>
      <c r="I19" s="49">
        <v>120</v>
      </c>
      <c r="J19" s="41">
        <v>39.19</v>
      </c>
      <c r="K19" s="27">
        <v>7.19</v>
      </c>
      <c r="L19" s="42">
        <v>15</v>
      </c>
      <c r="M19" s="27">
        <v>22.19</v>
      </c>
      <c r="N19" s="27">
        <v>142.19</v>
      </c>
      <c r="O19" s="28">
        <v>10</v>
      </c>
      <c r="R19" s="76">
        <f>R18-1</f>
        <v>1</v>
      </c>
    </row>
    <row r="20" spans="1:18" s="6" customFormat="1" ht="12.75">
      <c r="A20" s="45"/>
      <c r="B20" s="45"/>
      <c r="C20" s="45"/>
      <c r="D20" s="45"/>
      <c r="E20" s="45"/>
      <c r="F20" s="41"/>
      <c r="G20" s="27"/>
      <c r="H20" s="42"/>
      <c r="I20" s="27"/>
      <c r="J20" s="41"/>
      <c r="K20" s="27"/>
      <c r="L20" s="42"/>
      <c r="M20" s="27"/>
      <c r="N20" s="27"/>
      <c r="O20" s="28"/>
      <c r="R20" s="63"/>
    </row>
    <row r="21" spans="1:18" s="6" customFormat="1" ht="12.75">
      <c r="A21" s="45"/>
      <c r="B21" s="45"/>
      <c r="C21" s="45"/>
      <c r="D21" s="45"/>
      <c r="E21" s="45"/>
      <c r="F21" s="41"/>
      <c r="G21" s="27"/>
      <c r="H21" s="42"/>
      <c r="I21" s="27"/>
      <c r="J21" s="41"/>
      <c r="K21" s="27"/>
      <c r="L21" s="42"/>
      <c r="M21" s="27"/>
      <c r="N21" s="27"/>
      <c r="O21" s="28"/>
      <c r="R21" s="63"/>
    </row>
    <row r="22" spans="1:18" s="6" customFormat="1" ht="12.75">
      <c r="A22" s="45"/>
      <c r="B22" s="45"/>
      <c r="C22" s="45"/>
      <c r="D22" s="45"/>
      <c r="E22" s="45"/>
      <c r="F22" s="41"/>
      <c r="G22" s="27"/>
      <c r="H22" s="42"/>
      <c r="I22" s="27"/>
      <c r="J22" s="41"/>
      <c r="K22" s="27"/>
      <c r="L22" s="42"/>
      <c r="M22" s="27"/>
      <c r="N22" s="27"/>
      <c r="O22" s="28"/>
      <c r="R22" s="63"/>
    </row>
    <row r="23" spans="1:18" s="6" customFormat="1" ht="12.75">
      <c r="A23" s="45"/>
      <c r="B23" s="45"/>
      <c r="C23" s="45"/>
      <c r="D23" s="45"/>
      <c r="E23" s="45"/>
      <c r="F23" s="39"/>
      <c r="G23" s="32"/>
      <c r="H23" s="40"/>
      <c r="I23" s="32"/>
      <c r="J23" s="39"/>
      <c r="K23" s="32"/>
      <c r="L23" s="40"/>
      <c r="M23" s="32"/>
      <c r="N23" s="32"/>
      <c r="O23" s="28"/>
      <c r="R23" s="63"/>
    </row>
    <row r="24" spans="1:18" s="6" customFormat="1" ht="12.75">
      <c r="A24" s="45"/>
      <c r="B24" s="45"/>
      <c r="C24" s="45"/>
      <c r="D24" s="45"/>
      <c r="E24" s="45"/>
      <c r="F24" s="39"/>
      <c r="G24" s="32"/>
      <c r="H24" s="40"/>
      <c r="I24" s="32"/>
      <c r="J24" s="39"/>
      <c r="K24" s="32"/>
      <c r="L24" s="40"/>
      <c r="M24" s="32"/>
      <c r="N24" s="32"/>
      <c r="O24" s="28"/>
      <c r="R24" s="63"/>
    </row>
    <row r="25" spans="1:18" s="6" customFormat="1" ht="12.75">
      <c r="A25" s="45"/>
      <c r="B25" s="45"/>
      <c r="C25" s="45"/>
      <c r="D25" s="45"/>
      <c r="E25" s="45"/>
      <c r="F25" s="39"/>
      <c r="G25" s="32"/>
      <c r="H25" s="40"/>
      <c r="I25" s="32"/>
      <c r="J25" s="39"/>
      <c r="K25" s="32"/>
      <c r="L25" s="40"/>
      <c r="M25" s="32"/>
      <c r="N25" s="31"/>
      <c r="O25" s="28"/>
      <c r="R25" s="63"/>
    </row>
    <row r="26" spans="1:18" s="6" customFormat="1" ht="12.75">
      <c r="A26" s="45"/>
      <c r="B26" s="45"/>
      <c r="C26" s="45"/>
      <c r="D26" s="45"/>
      <c r="E26" s="45"/>
      <c r="F26" s="41"/>
      <c r="G26" s="27"/>
      <c r="H26" s="42"/>
      <c r="I26" s="27"/>
      <c r="J26" s="41"/>
      <c r="K26" s="27"/>
      <c r="L26" s="42"/>
      <c r="M26" s="27"/>
      <c r="N26" s="27"/>
      <c r="O26" s="28"/>
      <c r="R26" s="63"/>
    </row>
    <row r="27" spans="1:18" s="6" customFormat="1" ht="12.75">
      <c r="A27" s="45"/>
      <c r="B27" s="45"/>
      <c r="C27" s="46"/>
      <c r="D27" s="45"/>
      <c r="E27" s="45"/>
      <c r="F27" s="39"/>
      <c r="G27" s="32"/>
      <c r="H27" s="40"/>
      <c r="I27" s="32"/>
      <c r="J27" s="39"/>
      <c r="K27" s="32"/>
      <c r="L27" s="40"/>
      <c r="M27" s="27"/>
      <c r="N27" s="27"/>
      <c r="O27" s="28"/>
      <c r="R27" s="63"/>
    </row>
    <row r="28" spans="1:18" s="6" customFormat="1" ht="12.75">
      <c r="A28" s="45"/>
      <c r="B28" s="45"/>
      <c r="C28" s="45"/>
      <c r="D28" s="45"/>
      <c r="E28" s="45"/>
      <c r="F28" s="39"/>
      <c r="G28" s="32"/>
      <c r="H28" s="40"/>
      <c r="I28" s="32"/>
      <c r="J28" s="39"/>
      <c r="K28" s="32"/>
      <c r="L28" s="40"/>
      <c r="M28" s="32"/>
      <c r="N28" s="31"/>
      <c r="O28" s="28"/>
      <c r="R28" s="63"/>
    </row>
    <row r="29" spans="1:18" s="6" customFormat="1" ht="12.75">
      <c r="A29" s="45"/>
      <c r="B29" s="45"/>
      <c r="C29" s="45"/>
      <c r="D29" s="45"/>
      <c r="E29" s="45"/>
      <c r="F29" s="39"/>
      <c r="G29" s="32"/>
      <c r="H29" s="40"/>
      <c r="I29" s="32"/>
      <c r="J29" s="39"/>
      <c r="K29" s="32"/>
      <c r="L29" s="40"/>
      <c r="M29" s="32"/>
      <c r="N29" s="32"/>
      <c r="O29" s="28"/>
      <c r="R29" s="63"/>
    </row>
    <row r="30" spans="1:18" s="6" customFormat="1" ht="12.75">
      <c r="A30" s="45"/>
      <c r="B30" s="45"/>
      <c r="C30" s="45"/>
      <c r="D30" s="45"/>
      <c r="E30" s="45"/>
      <c r="F30" s="39"/>
      <c r="G30" s="32"/>
      <c r="H30" s="40"/>
      <c r="I30" s="32"/>
      <c r="J30" s="39"/>
      <c r="K30" s="32"/>
      <c r="L30" s="40"/>
      <c r="M30" s="32"/>
      <c r="N30" s="32"/>
      <c r="O30" s="28"/>
      <c r="R30" s="63"/>
    </row>
    <row r="31" spans="1:18" s="6" customFormat="1" ht="12.75">
      <c r="A31" s="45"/>
      <c r="B31" s="45"/>
      <c r="C31" s="45"/>
      <c r="D31" s="45"/>
      <c r="E31" s="45"/>
      <c r="F31" s="39"/>
      <c r="G31" s="32"/>
      <c r="H31" s="40"/>
      <c r="I31" s="32"/>
      <c r="J31" s="39"/>
      <c r="K31" s="32"/>
      <c r="L31" s="40"/>
      <c r="M31" s="32"/>
      <c r="N31" s="31"/>
      <c r="O31" s="28"/>
      <c r="R31" s="63"/>
    </row>
    <row r="32" spans="1:19" ht="12.75">
      <c r="A32" s="45"/>
      <c r="B32" s="45"/>
      <c r="C32" s="45"/>
      <c r="D32" s="45"/>
      <c r="E32" s="45"/>
      <c r="F32" s="41"/>
      <c r="G32" s="27"/>
      <c r="H32" s="42"/>
      <c r="I32" s="27"/>
      <c r="J32" s="41"/>
      <c r="K32" s="27"/>
      <c r="L32" s="42"/>
      <c r="M32" s="27"/>
      <c r="N32" s="27"/>
      <c r="O32" s="28"/>
      <c r="P32" s="6"/>
      <c r="Q32" s="6"/>
      <c r="R32" s="63"/>
      <c r="S32" s="6"/>
    </row>
    <row r="33" spans="1:19" ht="12.75">
      <c r="A33" s="45"/>
      <c r="B33" s="45"/>
      <c r="C33" s="45"/>
      <c r="D33" s="45"/>
      <c r="E33" s="45"/>
      <c r="F33" s="41"/>
      <c r="G33" s="27"/>
      <c r="H33" s="42"/>
      <c r="I33" s="27"/>
      <c r="J33" s="41"/>
      <c r="K33" s="27"/>
      <c r="L33" s="42"/>
      <c r="M33" s="27"/>
      <c r="N33" s="27"/>
      <c r="O33" s="28"/>
      <c r="P33" s="6"/>
      <c r="Q33" s="6"/>
      <c r="R33" s="63"/>
      <c r="S33" s="6"/>
    </row>
    <row r="34" spans="1:19" ht="12.75">
      <c r="A34" s="45"/>
      <c r="B34" s="45"/>
      <c r="C34" s="45"/>
      <c r="D34" s="45"/>
      <c r="E34" s="45"/>
      <c r="F34" s="41"/>
      <c r="G34" s="27"/>
      <c r="H34" s="42"/>
      <c r="I34" s="27"/>
      <c r="J34" s="41"/>
      <c r="K34" s="27"/>
      <c r="L34" s="42"/>
      <c r="M34" s="27"/>
      <c r="N34" s="27"/>
      <c r="O34" s="28"/>
      <c r="P34" s="6"/>
      <c r="Q34" s="6"/>
      <c r="R34" s="63"/>
      <c r="S34" s="6"/>
    </row>
    <row r="35" spans="1:19" ht="12.75">
      <c r="A35" s="45"/>
      <c r="B35" s="45"/>
      <c r="C35" s="45"/>
      <c r="D35" s="45"/>
      <c r="E35" s="45"/>
      <c r="F35" s="41"/>
      <c r="G35" s="27"/>
      <c r="H35" s="42"/>
      <c r="I35" s="27"/>
      <c r="J35" s="41"/>
      <c r="K35" s="27"/>
      <c r="L35" s="42"/>
      <c r="M35" s="27"/>
      <c r="N35" s="27"/>
      <c r="O35" s="28"/>
      <c r="P35" s="6"/>
      <c r="Q35" s="6"/>
      <c r="R35" s="63"/>
      <c r="S35" s="6"/>
    </row>
    <row r="36" spans="1:19" ht="12.75">
      <c r="A36" s="45"/>
      <c r="B36" s="45"/>
      <c r="C36" s="45"/>
      <c r="D36" s="45"/>
      <c r="E36" s="45"/>
      <c r="F36" s="41"/>
      <c r="G36" s="27"/>
      <c r="H36" s="42"/>
      <c r="I36" s="27"/>
      <c r="J36" s="41"/>
      <c r="K36" s="27"/>
      <c r="L36" s="42"/>
      <c r="M36" s="27"/>
      <c r="N36" s="27"/>
      <c r="O36" s="28"/>
      <c r="P36" s="6"/>
      <c r="Q36" s="6"/>
      <c r="R36" s="63"/>
      <c r="S36" s="6"/>
    </row>
    <row r="37" spans="1:19" ht="12.75">
      <c r="A37" s="45"/>
      <c r="B37" s="45"/>
      <c r="C37" s="45"/>
      <c r="D37" s="45"/>
      <c r="E37" s="45"/>
      <c r="F37" s="41"/>
      <c r="G37" s="27"/>
      <c r="H37" s="42"/>
      <c r="I37" s="27"/>
      <c r="J37" s="41"/>
      <c r="K37" s="27"/>
      <c r="L37" s="42"/>
      <c r="M37" s="27"/>
      <c r="N37" s="27"/>
      <c r="O37" s="28"/>
      <c r="P37" s="6"/>
      <c r="Q37" s="6"/>
      <c r="R37" s="63"/>
      <c r="S37" s="6"/>
    </row>
    <row r="38" spans="1:19" ht="12.75">
      <c r="A38" s="45"/>
      <c r="B38" s="45"/>
      <c r="C38" s="45"/>
      <c r="D38" s="45"/>
      <c r="E38" s="45"/>
      <c r="F38" s="41"/>
      <c r="G38" s="27"/>
      <c r="H38" s="42"/>
      <c r="I38" s="27"/>
      <c r="J38" s="41"/>
      <c r="K38" s="27"/>
      <c r="L38" s="42"/>
      <c r="M38" s="27"/>
      <c r="N38" s="27"/>
      <c r="O38" s="28"/>
      <c r="P38" s="6"/>
      <c r="Q38" s="6"/>
      <c r="R38" s="63"/>
      <c r="S38" s="6"/>
    </row>
    <row r="39" spans="1:19" ht="12.75">
      <c r="A39" s="45"/>
      <c r="B39" s="45"/>
      <c r="C39" s="45"/>
      <c r="D39" s="45"/>
      <c r="E39" s="45"/>
      <c r="F39" s="41"/>
      <c r="G39" s="27"/>
      <c r="H39" s="42"/>
      <c r="I39" s="27"/>
      <c r="J39" s="41"/>
      <c r="K39" s="27"/>
      <c r="L39" s="42"/>
      <c r="M39" s="27"/>
      <c r="N39" s="27"/>
      <c r="O39" s="28"/>
      <c r="P39" s="6"/>
      <c r="Q39" s="6"/>
      <c r="R39" s="63"/>
      <c r="S39" s="6"/>
    </row>
    <row r="40" spans="1:19" ht="12.75">
      <c r="A40" s="25"/>
      <c r="B40" s="25"/>
      <c r="C40" s="25"/>
      <c r="D40" s="25"/>
      <c r="E40" s="25"/>
      <c r="F40" s="41"/>
      <c r="G40" s="27"/>
      <c r="H40" s="42"/>
      <c r="I40" s="27"/>
      <c r="J40" s="41"/>
      <c r="K40" s="27"/>
      <c r="L40" s="42"/>
      <c r="M40" s="27"/>
      <c r="N40" s="27"/>
      <c r="O40" s="28"/>
      <c r="P40" s="6"/>
      <c r="Q40" s="6"/>
      <c r="R40" s="63"/>
      <c r="S40" s="6"/>
    </row>
    <row r="41" spans="1:19" ht="12.75">
      <c r="A41" s="45"/>
      <c r="B41" s="45"/>
      <c r="C41" s="45"/>
      <c r="D41" s="45"/>
      <c r="E41" s="45"/>
      <c r="F41" s="39"/>
      <c r="G41" s="32"/>
      <c r="H41" s="40"/>
      <c r="I41" s="32"/>
      <c r="J41" s="39"/>
      <c r="K41" s="32"/>
      <c r="L41" s="40"/>
      <c r="M41" s="32"/>
      <c r="N41" s="31"/>
      <c r="O41" s="28"/>
      <c r="P41" s="6"/>
      <c r="Q41" s="6"/>
      <c r="R41" s="63"/>
      <c r="S41" s="6"/>
    </row>
    <row r="42" spans="1:19" ht="12.75">
      <c r="A42" s="45"/>
      <c r="B42" s="45"/>
      <c r="C42" s="45"/>
      <c r="D42" s="45"/>
      <c r="E42" s="45"/>
      <c r="F42" s="39"/>
      <c r="G42" s="32"/>
      <c r="H42" s="40"/>
      <c r="I42" s="32"/>
      <c r="J42" s="39"/>
      <c r="K42" s="32"/>
      <c r="L42" s="40"/>
      <c r="M42" s="32"/>
      <c r="N42" s="32"/>
      <c r="O42" s="28"/>
      <c r="P42" s="6"/>
      <c r="Q42" s="6"/>
      <c r="R42" s="63"/>
      <c r="S42" s="6"/>
    </row>
    <row r="43" spans="1:19" ht="12.75">
      <c r="A43" s="45"/>
      <c r="B43" s="45"/>
      <c r="C43" s="45"/>
      <c r="D43" s="45"/>
      <c r="E43" s="45"/>
      <c r="F43" s="39"/>
      <c r="G43" s="32"/>
      <c r="H43" s="40"/>
      <c r="I43" s="32"/>
      <c r="J43" s="39"/>
      <c r="K43" s="32"/>
      <c r="L43" s="40"/>
      <c r="M43" s="32"/>
      <c r="N43" s="32"/>
      <c r="O43" s="28"/>
      <c r="P43" s="6"/>
      <c r="Q43" s="6"/>
      <c r="R43" s="63"/>
      <c r="S43" s="6"/>
    </row>
    <row r="44" spans="1:19" ht="12.75">
      <c r="A44" s="45"/>
      <c r="B44" s="45"/>
      <c r="C44" s="45"/>
      <c r="D44" s="45"/>
      <c r="E44" s="45"/>
      <c r="F44" s="39"/>
      <c r="G44" s="32"/>
      <c r="H44" s="40"/>
      <c r="I44" s="32"/>
      <c r="J44" s="39"/>
      <c r="K44" s="32"/>
      <c r="L44" s="40"/>
      <c r="M44" s="32"/>
      <c r="N44" s="32"/>
      <c r="O44" s="28"/>
      <c r="P44" s="6"/>
      <c r="Q44" s="6"/>
      <c r="R44" s="63"/>
      <c r="S44" s="6"/>
    </row>
    <row r="45" spans="1:19" ht="12.75">
      <c r="A45" s="45"/>
      <c r="B45" s="45"/>
      <c r="C45" s="45"/>
      <c r="D45" s="45"/>
      <c r="E45" s="45"/>
      <c r="F45" s="39"/>
      <c r="G45" s="32"/>
      <c r="H45" s="40"/>
      <c r="I45" s="32"/>
      <c r="J45" s="39"/>
      <c r="K45" s="32"/>
      <c r="L45" s="40"/>
      <c r="M45" s="32"/>
      <c r="N45" s="31"/>
      <c r="O45" s="28"/>
      <c r="P45" s="6"/>
      <c r="Q45" s="6"/>
      <c r="R45" s="63"/>
      <c r="S45" s="6"/>
    </row>
    <row r="46" spans="1:19" ht="12.75">
      <c r="A46" s="45"/>
      <c r="B46" s="45"/>
      <c r="C46" s="45"/>
      <c r="D46" s="45"/>
      <c r="E46" s="45"/>
      <c r="F46" s="39"/>
      <c r="G46" s="32"/>
      <c r="H46" s="40"/>
      <c r="I46" s="32"/>
      <c r="J46" s="39"/>
      <c r="K46" s="32"/>
      <c r="L46" s="40"/>
      <c r="M46" s="27"/>
      <c r="N46" s="27"/>
      <c r="O46" s="28"/>
      <c r="P46" s="6"/>
      <c r="Q46" s="6"/>
      <c r="R46" s="63"/>
      <c r="S46" s="6"/>
    </row>
    <row r="47" spans="1:19" ht="12.75">
      <c r="A47" s="45"/>
      <c r="B47" s="45"/>
      <c r="C47" s="45"/>
      <c r="D47" s="45"/>
      <c r="E47" s="45"/>
      <c r="F47" s="41"/>
      <c r="G47" s="27"/>
      <c r="H47" s="42"/>
      <c r="I47" s="27"/>
      <c r="J47" s="41"/>
      <c r="K47" s="27"/>
      <c r="L47" s="42"/>
      <c r="M47" s="27"/>
      <c r="N47" s="27"/>
      <c r="O47" s="28"/>
      <c r="P47" s="6"/>
      <c r="Q47" s="6"/>
      <c r="R47" s="63"/>
      <c r="S47" s="6"/>
    </row>
    <row r="48" spans="1:19" ht="12.75">
      <c r="A48" s="45"/>
      <c r="B48" s="45"/>
      <c r="C48" s="45"/>
      <c r="D48" s="45"/>
      <c r="E48" s="45"/>
      <c r="F48" s="41"/>
      <c r="G48" s="27"/>
      <c r="H48" s="42"/>
      <c r="I48" s="27"/>
      <c r="J48" s="41"/>
      <c r="K48" s="27"/>
      <c r="L48" s="42"/>
      <c r="M48" s="27"/>
      <c r="N48" s="27"/>
      <c r="O48" s="28"/>
      <c r="P48" s="6"/>
      <c r="Q48" s="6"/>
      <c r="R48" s="63"/>
      <c r="S48" s="6"/>
    </row>
    <row r="49" spans="1:19" ht="12.75">
      <c r="A49" s="45"/>
      <c r="B49" s="45"/>
      <c r="C49" s="45"/>
      <c r="D49" s="45"/>
      <c r="E49" s="45"/>
      <c r="F49" s="41"/>
      <c r="G49" s="27"/>
      <c r="H49" s="42"/>
      <c r="I49" s="27"/>
      <c r="J49" s="41"/>
      <c r="K49" s="27"/>
      <c r="L49" s="42"/>
      <c r="M49" s="27"/>
      <c r="N49" s="27"/>
      <c r="O49" s="28"/>
      <c r="P49" s="6"/>
      <c r="Q49" s="6"/>
      <c r="R49" s="63"/>
      <c r="S49" s="6"/>
    </row>
    <row r="50" spans="1:19" ht="12.75">
      <c r="A50" s="45"/>
      <c r="B50" s="45"/>
      <c r="C50" s="45"/>
      <c r="D50" s="45"/>
      <c r="E50" s="45"/>
      <c r="F50" s="41"/>
      <c r="G50" s="27"/>
      <c r="H50" s="42"/>
      <c r="I50" s="27"/>
      <c r="J50" s="41"/>
      <c r="K50" s="27"/>
      <c r="L50" s="42"/>
      <c r="M50" s="27"/>
      <c r="N50" s="27"/>
      <c r="O50" s="28"/>
      <c r="P50" s="6"/>
      <c r="Q50" s="6"/>
      <c r="R50" s="63"/>
      <c r="S50" s="6"/>
    </row>
    <row r="51" spans="1:19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8"/>
      <c r="K51" s="59"/>
      <c r="L51" s="60"/>
      <c r="M51" s="59"/>
      <c r="N51" s="59"/>
      <c r="O51" s="43"/>
      <c r="P51" s="6"/>
      <c r="Q51" s="6"/>
      <c r="R51" s="63"/>
      <c r="S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S51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244</v>
      </c>
      <c r="D1" s="7"/>
      <c r="E1" s="4"/>
      <c r="F1" s="3"/>
      <c r="G1" s="3"/>
      <c r="H1" s="3"/>
    </row>
    <row r="2" ht="12.75">
      <c r="E2" s="5" t="s">
        <v>245</v>
      </c>
    </row>
    <row r="3" ht="13.5" thickBot="1">
      <c r="E3" s="5"/>
    </row>
    <row r="4" spans="2:12" ht="13.5" thickBot="1">
      <c r="B4" s="33" t="s">
        <v>247</v>
      </c>
      <c r="C4" s="33"/>
      <c r="D4" s="33"/>
      <c r="E4" s="33"/>
      <c r="F4" s="2"/>
      <c r="G4" s="12" t="s">
        <v>12</v>
      </c>
      <c r="H4" s="11">
        <v>178</v>
      </c>
      <c r="I4" s="9"/>
      <c r="J4" s="8"/>
      <c r="K4" s="12" t="s">
        <v>12</v>
      </c>
      <c r="L4" s="11"/>
    </row>
    <row r="5" spans="3:12" ht="13.5" thickBot="1">
      <c r="C5" s="15" t="s">
        <v>10</v>
      </c>
      <c r="D5" s="15"/>
      <c r="E5" s="16">
        <v>3</v>
      </c>
      <c r="G5" s="13" t="s">
        <v>13</v>
      </c>
      <c r="H5" s="61">
        <v>43</v>
      </c>
      <c r="I5" s="10"/>
      <c r="J5" s="6"/>
      <c r="K5" s="13" t="s">
        <v>13</v>
      </c>
      <c r="L5" s="61"/>
    </row>
    <row r="6" spans="7:12" ht="13.5" thickBot="1">
      <c r="G6" s="14" t="s">
        <v>14</v>
      </c>
      <c r="H6" s="30">
        <v>65</v>
      </c>
      <c r="I6" s="10"/>
      <c r="J6" s="6"/>
      <c r="K6" s="14" t="s">
        <v>14</v>
      </c>
      <c r="L6" s="30"/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/>
      <c r="B10" s="44" t="s">
        <v>77</v>
      </c>
      <c r="C10" s="44" t="s">
        <v>90</v>
      </c>
      <c r="D10" s="44" t="s">
        <v>99</v>
      </c>
      <c r="E10" s="44" t="s">
        <v>100</v>
      </c>
      <c r="F10" s="35">
        <v>45.13</v>
      </c>
      <c r="G10" s="36">
        <v>2.13</v>
      </c>
      <c r="H10" s="37"/>
      <c r="I10" s="36">
        <v>2.13</v>
      </c>
      <c r="J10" s="69"/>
      <c r="K10" s="70"/>
      <c r="L10" s="71"/>
      <c r="M10" s="72"/>
      <c r="N10" s="38">
        <v>2.13</v>
      </c>
      <c r="O10" s="26">
        <v>1</v>
      </c>
      <c r="R10" s="76">
        <f>3</f>
        <v>3</v>
      </c>
    </row>
    <row r="11" spans="1:18" s="6" customFormat="1" ht="12.75">
      <c r="A11" s="45"/>
      <c r="B11" s="45" t="s">
        <v>77</v>
      </c>
      <c r="C11" s="45" t="s">
        <v>90</v>
      </c>
      <c r="D11" s="45" t="s">
        <v>115</v>
      </c>
      <c r="E11" s="45" t="s">
        <v>116</v>
      </c>
      <c r="F11" s="39">
        <v>52.46</v>
      </c>
      <c r="G11" s="32">
        <v>9.46</v>
      </c>
      <c r="H11" s="40">
        <v>5</v>
      </c>
      <c r="I11" s="32">
        <v>14.46</v>
      </c>
      <c r="J11" s="51"/>
      <c r="K11" s="34"/>
      <c r="L11" s="52"/>
      <c r="M11" s="34"/>
      <c r="N11" s="31">
        <v>14.46</v>
      </c>
      <c r="O11" s="28">
        <v>2</v>
      </c>
      <c r="R11" s="76">
        <f>R10-1</f>
        <v>2</v>
      </c>
    </row>
    <row r="12" spans="1:18" s="6" customFormat="1" ht="12.75">
      <c r="A12" s="45"/>
      <c r="B12" s="45" t="s">
        <v>54</v>
      </c>
      <c r="C12" s="45" t="s">
        <v>55</v>
      </c>
      <c r="D12" s="45" t="s">
        <v>56</v>
      </c>
      <c r="E12" s="45" t="s">
        <v>57</v>
      </c>
      <c r="F12" s="51"/>
      <c r="G12" s="34"/>
      <c r="H12" s="52" t="s">
        <v>25</v>
      </c>
      <c r="I12" s="34">
        <v>120</v>
      </c>
      <c r="J12" s="51"/>
      <c r="K12" s="34"/>
      <c r="L12" s="52"/>
      <c r="M12" s="34"/>
      <c r="N12" s="32">
        <v>120</v>
      </c>
      <c r="O12" s="28">
        <v>3</v>
      </c>
      <c r="R12" s="76">
        <v>1</v>
      </c>
    </row>
    <row r="13" spans="1:18" s="6" customFormat="1" ht="12.75">
      <c r="A13" s="45"/>
      <c r="B13" s="45"/>
      <c r="C13" s="45"/>
      <c r="D13" s="45"/>
      <c r="E13" s="45"/>
      <c r="F13" s="39"/>
      <c r="G13" s="32"/>
      <c r="H13" s="40"/>
      <c r="I13" s="32"/>
      <c r="J13" s="51"/>
      <c r="K13" s="34"/>
      <c r="L13" s="52"/>
      <c r="M13" s="34"/>
      <c r="N13" s="32"/>
      <c r="O13" s="28"/>
      <c r="R13" s="63"/>
    </row>
    <row r="14" spans="1:18" s="6" customFormat="1" ht="12.75">
      <c r="A14" s="45"/>
      <c r="B14" s="45"/>
      <c r="C14" s="45"/>
      <c r="D14" s="45"/>
      <c r="E14" s="45"/>
      <c r="F14" s="39"/>
      <c r="G14" s="32"/>
      <c r="H14" s="40"/>
      <c r="I14" s="32"/>
      <c r="J14" s="51"/>
      <c r="K14" s="34"/>
      <c r="L14" s="52"/>
      <c r="M14" s="34"/>
      <c r="N14" s="32"/>
      <c r="O14" s="28"/>
      <c r="R14" s="63"/>
    </row>
    <row r="15" spans="1:18" s="6" customFormat="1" ht="12.75">
      <c r="A15" s="45"/>
      <c r="B15" s="45"/>
      <c r="C15" s="45"/>
      <c r="D15" s="45"/>
      <c r="E15" s="45"/>
      <c r="F15" s="39"/>
      <c r="G15" s="32"/>
      <c r="H15" s="40"/>
      <c r="I15" s="32"/>
      <c r="J15" s="51"/>
      <c r="K15" s="34"/>
      <c r="L15" s="52"/>
      <c r="M15" s="34"/>
      <c r="N15" s="31"/>
      <c r="O15" s="28"/>
      <c r="R15" s="63"/>
    </row>
    <row r="16" spans="1:18" s="6" customFormat="1" ht="12.75">
      <c r="A16" s="45"/>
      <c r="B16" s="45"/>
      <c r="C16" s="45"/>
      <c r="D16" s="45"/>
      <c r="E16" s="45"/>
      <c r="F16" s="39"/>
      <c r="G16" s="32"/>
      <c r="H16" s="40"/>
      <c r="I16" s="32"/>
      <c r="J16" s="51"/>
      <c r="K16" s="34"/>
      <c r="L16" s="52"/>
      <c r="M16" s="34"/>
      <c r="N16" s="31"/>
      <c r="O16" s="28"/>
      <c r="R16" s="63"/>
    </row>
    <row r="17" spans="1:18" s="6" customFormat="1" ht="12.75">
      <c r="A17" s="45"/>
      <c r="B17" s="45"/>
      <c r="C17" s="45"/>
      <c r="D17" s="45"/>
      <c r="E17" s="45"/>
      <c r="F17" s="39"/>
      <c r="G17" s="32"/>
      <c r="H17" s="40"/>
      <c r="I17" s="32"/>
      <c r="J17" s="51"/>
      <c r="K17" s="34"/>
      <c r="L17" s="52"/>
      <c r="M17" s="49"/>
      <c r="N17" s="27"/>
      <c r="O17" s="28"/>
      <c r="R17" s="63"/>
    </row>
    <row r="18" spans="1:18" s="6" customFormat="1" ht="12.75">
      <c r="A18" s="45"/>
      <c r="B18" s="45"/>
      <c r="C18" s="45"/>
      <c r="D18" s="45"/>
      <c r="E18" s="45"/>
      <c r="F18" s="41"/>
      <c r="G18" s="27"/>
      <c r="H18" s="42"/>
      <c r="I18" s="27"/>
      <c r="J18" s="48"/>
      <c r="K18" s="49"/>
      <c r="L18" s="50"/>
      <c r="M18" s="49"/>
      <c r="N18" s="27"/>
      <c r="O18" s="28"/>
      <c r="R18" s="63"/>
    </row>
    <row r="19" spans="1:18" s="6" customFormat="1" ht="12.75">
      <c r="A19" s="45"/>
      <c r="B19" s="45"/>
      <c r="C19" s="45"/>
      <c r="D19" s="45"/>
      <c r="E19" s="45"/>
      <c r="F19" s="41"/>
      <c r="G19" s="27"/>
      <c r="H19" s="42"/>
      <c r="I19" s="27"/>
      <c r="J19" s="48"/>
      <c r="K19" s="49"/>
      <c r="L19" s="50"/>
      <c r="M19" s="49"/>
      <c r="N19" s="27"/>
      <c r="O19" s="28"/>
      <c r="R19" s="63"/>
    </row>
    <row r="20" spans="1:18" s="6" customFormat="1" ht="12.75">
      <c r="A20" s="45"/>
      <c r="B20" s="45"/>
      <c r="C20" s="45"/>
      <c r="D20" s="45"/>
      <c r="E20" s="45"/>
      <c r="F20" s="41"/>
      <c r="G20" s="27"/>
      <c r="H20" s="42"/>
      <c r="I20" s="27"/>
      <c r="J20" s="48"/>
      <c r="K20" s="49"/>
      <c r="L20" s="50"/>
      <c r="M20" s="49"/>
      <c r="N20" s="27"/>
      <c r="O20" s="28"/>
      <c r="R20" s="63"/>
    </row>
    <row r="21" spans="1:18" s="6" customFormat="1" ht="12.75">
      <c r="A21" s="45"/>
      <c r="B21" s="45"/>
      <c r="C21" s="45"/>
      <c r="D21" s="45"/>
      <c r="E21" s="45"/>
      <c r="F21" s="41"/>
      <c r="G21" s="27"/>
      <c r="H21" s="42"/>
      <c r="I21" s="27"/>
      <c r="J21" s="48"/>
      <c r="K21" s="49"/>
      <c r="L21" s="50"/>
      <c r="M21" s="49"/>
      <c r="N21" s="27"/>
      <c r="O21" s="28"/>
      <c r="R21" s="63"/>
    </row>
    <row r="22" spans="1:18" s="6" customFormat="1" ht="12.75">
      <c r="A22" s="45"/>
      <c r="B22" s="45"/>
      <c r="C22" s="45"/>
      <c r="D22" s="45"/>
      <c r="E22" s="45"/>
      <c r="F22" s="41"/>
      <c r="G22" s="27"/>
      <c r="H22" s="42"/>
      <c r="I22" s="27"/>
      <c r="J22" s="48"/>
      <c r="K22" s="49"/>
      <c r="L22" s="50"/>
      <c r="M22" s="49"/>
      <c r="N22" s="27"/>
      <c r="O22" s="28"/>
      <c r="R22" s="63"/>
    </row>
    <row r="23" spans="1:18" s="6" customFormat="1" ht="12.75">
      <c r="A23" s="45"/>
      <c r="B23" s="45"/>
      <c r="C23" s="45"/>
      <c r="D23" s="45"/>
      <c r="E23" s="45"/>
      <c r="F23" s="39"/>
      <c r="G23" s="32"/>
      <c r="H23" s="40"/>
      <c r="I23" s="32"/>
      <c r="J23" s="51"/>
      <c r="K23" s="34"/>
      <c r="L23" s="52"/>
      <c r="M23" s="34"/>
      <c r="N23" s="32"/>
      <c r="O23" s="28"/>
      <c r="R23" s="63"/>
    </row>
    <row r="24" spans="1:18" s="6" customFormat="1" ht="12.75">
      <c r="A24" s="45"/>
      <c r="B24" s="45"/>
      <c r="C24" s="45"/>
      <c r="D24" s="45"/>
      <c r="E24" s="45"/>
      <c r="F24" s="39"/>
      <c r="G24" s="32"/>
      <c r="H24" s="40"/>
      <c r="I24" s="32"/>
      <c r="J24" s="51"/>
      <c r="K24" s="34"/>
      <c r="L24" s="52"/>
      <c r="M24" s="34"/>
      <c r="N24" s="32"/>
      <c r="O24" s="28"/>
      <c r="R24" s="63"/>
    </row>
    <row r="25" spans="1:18" s="6" customFormat="1" ht="12.75">
      <c r="A25" s="45"/>
      <c r="B25" s="45"/>
      <c r="C25" s="45"/>
      <c r="D25" s="45"/>
      <c r="E25" s="45"/>
      <c r="F25" s="39"/>
      <c r="G25" s="32"/>
      <c r="H25" s="40"/>
      <c r="I25" s="32"/>
      <c r="J25" s="51"/>
      <c r="K25" s="34"/>
      <c r="L25" s="52"/>
      <c r="M25" s="34"/>
      <c r="N25" s="31"/>
      <c r="O25" s="28"/>
      <c r="R25" s="63"/>
    </row>
    <row r="26" spans="1:18" s="6" customFormat="1" ht="12.75">
      <c r="A26" s="45"/>
      <c r="B26" s="45"/>
      <c r="C26" s="45"/>
      <c r="D26" s="45"/>
      <c r="E26" s="45"/>
      <c r="F26" s="41"/>
      <c r="G26" s="27"/>
      <c r="H26" s="42"/>
      <c r="I26" s="27"/>
      <c r="J26" s="48"/>
      <c r="K26" s="49"/>
      <c r="L26" s="50"/>
      <c r="M26" s="49"/>
      <c r="N26" s="27"/>
      <c r="O26" s="28"/>
      <c r="R26" s="63"/>
    </row>
    <row r="27" spans="1:18" s="6" customFormat="1" ht="12.75">
      <c r="A27" s="45"/>
      <c r="B27" s="45"/>
      <c r="C27" s="46"/>
      <c r="D27" s="45"/>
      <c r="E27" s="45"/>
      <c r="F27" s="39"/>
      <c r="G27" s="32"/>
      <c r="H27" s="40"/>
      <c r="I27" s="32"/>
      <c r="J27" s="51"/>
      <c r="K27" s="34"/>
      <c r="L27" s="52"/>
      <c r="M27" s="49"/>
      <c r="N27" s="27"/>
      <c r="O27" s="28"/>
      <c r="R27" s="63"/>
    </row>
    <row r="28" spans="1:18" s="6" customFormat="1" ht="12.75">
      <c r="A28" s="45"/>
      <c r="B28" s="45"/>
      <c r="C28" s="45"/>
      <c r="D28" s="45"/>
      <c r="E28" s="45"/>
      <c r="F28" s="39"/>
      <c r="G28" s="32"/>
      <c r="H28" s="40"/>
      <c r="I28" s="32"/>
      <c r="J28" s="51"/>
      <c r="K28" s="34"/>
      <c r="L28" s="52"/>
      <c r="M28" s="34"/>
      <c r="N28" s="31"/>
      <c r="O28" s="28"/>
      <c r="R28" s="63"/>
    </row>
    <row r="29" spans="1:18" s="6" customFormat="1" ht="12.75">
      <c r="A29" s="45"/>
      <c r="B29" s="45"/>
      <c r="C29" s="45"/>
      <c r="D29" s="45"/>
      <c r="E29" s="45"/>
      <c r="F29" s="39"/>
      <c r="G29" s="32"/>
      <c r="H29" s="40"/>
      <c r="I29" s="32"/>
      <c r="J29" s="51"/>
      <c r="K29" s="34"/>
      <c r="L29" s="52"/>
      <c r="M29" s="34"/>
      <c r="N29" s="32"/>
      <c r="O29" s="28"/>
      <c r="R29" s="63"/>
    </row>
    <row r="30" spans="1:18" s="6" customFormat="1" ht="12.75">
      <c r="A30" s="45"/>
      <c r="B30" s="45"/>
      <c r="C30" s="45"/>
      <c r="D30" s="45"/>
      <c r="E30" s="45"/>
      <c r="F30" s="39"/>
      <c r="G30" s="32"/>
      <c r="H30" s="40"/>
      <c r="I30" s="32"/>
      <c r="J30" s="51"/>
      <c r="K30" s="34"/>
      <c r="L30" s="52"/>
      <c r="M30" s="34"/>
      <c r="N30" s="32"/>
      <c r="O30" s="28"/>
      <c r="R30" s="63"/>
    </row>
    <row r="31" spans="1:18" s="6" customFormat="1" ht="12.75">
      <c r="A31" s="45"/>
      <c r="B31" s="45"/>
      <c r="C31" s="45"/>
      <c r="D31" s="45"/>
      <c r="E31" s="45"/>
      <c r="F31" s="39"/>
      <c r="G31" s="32"/>
      <c r="H31" s="40"/>
      <c r="I31" s="32"/>
      <c r="J31" s="51"/>
      <c r="K31" s="34"/>
      <c r="L31" s="52"/>
      <c r="M31" s="34"/>
      <c r="N31" s="31"/>
      <c r="O31" s="28"/>
      <c r="R31" s="63"/>
    </row>
    <row r="32" spans="1:19" ht="12.75">
      <c r="A32" s="45"/>
      <c r="B32" s="45"/>
      <c r="C32" s="45"/>
      <c r="D32" s="45"/>
      <c r="E32" s="45"/>
      <c r="F32" s="41"/>
      <c r="G32" s="27"/>
      <c r="H32" s="42"/>
      <c r="I32" s="27"/>
      <c r="J32" s="48"/>
      <c r="K32" s="49"/>
      <c r="L32" s="50"/>
      <c r="M32" s="49"/>
      <c r="N32" s="27"/>
      <c r="O32" s="28"/>
      <c r="P32" s="6"/>
      <c r="Q32" s="6"/>
      <c r="R32" s="63"/>
      <c r="S32" s="6"/>
    </row>
    <row r="33" spans="1:19" ht="12.75">
      <c r="A33" s="45"/>
      <c r="B33" s="45"/>
      <c r="C33" s="45"/>
      <c r="D33" s="45"/>
      <c r="E33" s="45"/>
      <c r="F33" s="41"/>
      <c r="G33" s="27"/>
      <c r="H33" s="42"/>
      <c r="I33" s="27"/>
      <c r="J33" s="48"/>
      <c r="K33" s="49"/>
      <c r="L33" s="50"/>
      <c r="M33" s="49"/>
      <c r="N33" s="27"/>
      <c r="O33" s="28"/>
      <c r="P33" s="6"/>
      <c r="Q33" s="6"/>
      <c r="R33" s="63"/>
      <c r="S33" s="6"/>
    </row>
    <row r="34" spans="1:19" ht="12.75">
      <c r="A34" s="45"/>
      <c r="B34" s="45"/>
      <c r="C34" s="45"/>
      <c r="D34" s="45"/>
      <c r="E34" s="45"/>
      <c r="F34" s="41"/>
      <c r="G34" s="27"/>
      <c r="H34" s="42"/>
      <c r="I34" s="27"/>
      <c r="J34" s="48"/>
      <c r="K34" s="49"/>
      <c r="L34" s="50"/>
      <c r="M34" s="49"/>
      <c r="N34" s="27"/>
      <c r="O34" s="28"/>
      <c r="P34" s="6"/>
      <c r="Q34" s="6"/>
      <c r="R34" s="63"/>
      <c r="S34" s="6"/>
    </row>
    <row r="35" spans="1:19" ht="12.75">
      <c r="A35" s="45"/>
      <c r="B35" s="45"/>
      <c r="C35" s="45"/>
      <c r="D35" s="45"/>
      <c r="E35" s="45"/>
      <c r="F35" s="41"/>
      <c r="G35" s="27"/>
      <c r="H35" s="42"/>
      <c r="I35" s="27"/>
      <c r="J35" s="48"/>
      <c r="K35" s="49"/>
      <c r="L35" s="50"/>
      <c r="M35" s="49"/>
      <c r="N35" s="27"/>
      <c r="O35" s="28"/>
      <c r="P35" s="6"/>
      <c r="Q35" s="6"/>
      <c r="R35" s="63"/>
      <c r="S35" s="6"/>
    </row>
    <row r="36" spans="1:19" ht="12.75">
      <c r="A36" s="45"/>
      <c r="B36" s="45"/>
      <c r="C36" s="45"/>
      <c r="D36" s="45"/>
      <c r="E36" s="45"/>
      <c r="F36" s="41"/>
      <c r="G36" s="27"/>
      <c r="H36" s="42"/>
      <c r="I36" s="27"/>
      <c r="J36" s="48"/>
      <c r="K36" s="49"/>
      <c r="L36" s="50"/>
      <c r="M36" s="49"/>
      <c r="N36" s="27"/>
      <c r="O36" s="28"/>
      <c r="P36" s="6"/>
      <c r="Q36" s="6"/>
      <c r="R36" s="63"/>
      <c r="S36" s="6"/>
    </row>
    <row r="37" spans="1:19" ht="12.75">
      <c r="A37" s="45"/>
      <c r="B37" s="45"/>
      <c r="C37" s="45"/>
      <c r="D37" s="45"/>
      <c r="E37" s="45"/>
      <c r="F37" s="41"/>
      <c r="G37" s="27"/>
      <c r="H37" s="42"/>
      <c r="I37" s="27"/>
      <c r="J37" s="48"/>
      <c r="K37" s="49"/>
      <c r="L37" s="50"/>
      <c r="M37" s="49"/>
      <c r="N37" s="27"/>
      <c r="O37" s="28"/>
      <c r="P37" s="6"/>
      <c r="Q37" s="6"/>
      <c r="R37" s="63"/>
      <c r="S37" s="6"/>
    </row>
    <row r="38" spans="1:19" ht="12.75">
      <c r="A38" s="45"/>
      <c r="B38" s="45"/>
      <c r="C38" s="45"/>
      <c r="D38" s="45"/>
      <c r="E38" s="45"/>
      <c r="F38" s="41"/>
      <c r="G38" s="27"/>
      <c r="H38" s="42"/>
      <c r="I38" s="27"/>
      <c r="J38" s="48"/>
      <c r="K38" s="49"/>
      <c r="L38" s="50"/>
      <c r="M38" s="49"/>
      <c r="N38" s="27"/>
      <c r="O38" s="28"/>
      <c r="P38" s="6"/>
      <c r="Q38" s="6"/>
      <c r="R38" s="63"/>
      <c r="S38" s="6"/>
    </row>
    <row r="39" spans="1:19" ht="12.75">
      <c r="A39" s="45"/>
      <c r="B39" s="45"/>
      <c r="C39" s="45"/>
      <c r="D39" s="45"/>
      <c r="E39" s="45"/>
      <c r="F39" s="41"/>
      <c r="G39" s="27"/>
      <c r="H39" s="42"/>
      <c r="I39" s="27"/>
      <c r="J39" s="48"/>
      <c r="K39" s="49"/>
      <c r="L39" s="50"/>
      <c r="M39" s="49"/>
      <c r="N39" s="27"/>
      <c r="O39" s="28"/>
      <c r="P39" s="6"/>
      <c r="Q39" s="6"/>
      <c r="R39" s="63"/>
      <c r="S39" s="6"/>
    </row>
    <row r="40" spans="1:19" ht="12.75">
      <c r="A40" s="25"/>
      <c r="B40" s="25"/>
      <c r="C40" s="25"/>
      <c r="D40" s="25"/>
      <c r="E40" s="25"/>
      <c r="F40" s="41"/>
      <c r="G40" s="27"/>
      <c r="H40" s="42"/>
      <c r="I40" s="27"/>
      <c r="J40" s="48"/>
      <c r="K40" s="49"/>
      <c r="L40" s="50"/>
      <c r="M40" s="49"/>
      <c r="N40" s="27"/>
      <c r="O40" s="28"/>
      <c r="P40" s="6"/>
      <c r="Q40" s="6"/>
      <c r="R40" s="63"/>
      <c r="S40" s="6"/>
    </row>
    <row r="41" spans="1:19" ht="12.75">
      <c r="A41" s="45"/>
      <c r="B41" s="45"/>
      <c r="C41" s="45"/>
      <c r="D41" s="45"/>
      <c r="E41" s="45"/>
      <c r="F41" s="39"/>
      <c r="G41" s="32"/>
      <c r="H41" s="40"/>
      <c r="I41" s="32"/>
      <c r="J41" s="51"/>
      <c r="K41" s="34"/>
      <c r="L41" s="52"/>
      <c r="M41" s="34"/>
      <c r="N41" s="31"/>
      <c r="O41" s="28"/>
      <c r="P41" s="6"/>
      <c r="Q41" s="6"/>
      <c r="R41" s="63"/>
      <c r="S41" s="6"/>
    </row>
    <row r="42" spans="1:19" ht="12.75">
      <c r="A42" s="45"/>
      <c r="B42" s="45"/>
      <c r="C42" s="45"/>
      <c r="D42" s="45"/>
      <c r="E42" s="45"/>
      <c r="F42" s="39"/>
      <c r="G42" s="32"/>
      <c r="H42" s="40"/>
      <c r="I42" s="32"/>
      <c r="J42" s="51"/>
      <c r="K42" s="34"/>
      <c r="L42" s="52"/>
      <c r="M42" s="34"/>
      <c r="N42" s="32"/>
      <c r="O42" s="28"/>
      <c r="P42" s="6"/>
      <c r="Q42" s="6"/>
      <c r="R42" s="63"/>
      <c r="S42" s="6"/>
    </row>
    <row r="43" spans="1:19" ht="12.75">
      <c r="A43" s="45"/>
      <c r="B43" s="45"/>
      <c r="C43" s="45"/>
      <c r="D43" s="45"/>
      <c r="E43" s="45"/>
      <c r="F43" s="39"/>
      <c r="G43" s="32"/>
      <c r="H43" s="40"/>
      <c r="I43" s="32"/>
      <c r="J43" s="51"/>
      <c r="K43" s="34"/>
      <c r="L43" s="52"/>
      <c r="M43" s="34"/>
      <c r="N43" s="32"/>
      <c r="O43" s="28"/>
      <c r="P43" s="6"/>
      <c r="Q43" s="6"/>
      <c r="R43" s="63"/>
      <c r="S43" s="6"/>
    </row>
    <row r="44" spans="1:19" ht="12.75">
      <c r="A44" s="45"/>
      <c r="B44" s="45"/>
      <c r="C44" s="45"/>
      <c r="D44" s="45"/>
      <c r="E44" s="45"/>
      <c r="F44" s="39"/>
      <c r="G44" s="32"/>
      <c r="H44" s="40"/>
      <c r="I44" s="32"/>
      <c r="J44" s="51"/>
      <c r="K44" s="34"/>
      <c r="L44" s="52"/>
      <c r="M44" s="34"/>
      <c r="N44" s="32"/>
      <c r="O44" s="28"/>
      <c r="P44" s="6"/>
      <c r="Q44" s="6"/>
      <c r="R44" s="63"/>
      <c r="S44" s="6"/>
    </row>
    <row r="45" spans="1:19" ht="12.75">
      <c r="A45" s="45"/>
      <c r="B45" s="45"/>
      <c r="C45" s="45"/>
      <c r="D45" s="45"/>
      <c r="E45" s="45"/>
      <c r="F45" s="39"/>
      <c r="G45" s="32"/>
      <c r="H45" s="40"/>
      <c r="I45" s="32"/>
      <c r="J45" s="51"/>
      <c r="K45" s="34"/>
      <c r="L45" s="52"/>
      <c r="M45" s="34"/>
      <c r="N45" s="31"/>
      <c r="O45" s="28"/>
      <c r="P45" s="6"/>
      <c r="Q45" s="6"/>
      <c r="R45" s="63"/>
      <c r="S45" s="6"/>
    </row>
    <row r="46" spans="1:19" ht="12.75">
      <c r="A46" s="45"/>
      <c r="B46" s="45"/>
      <c r="C46" s="45"/>
      <c r="D46" s="45"/>
      <c r="E46" s="45"/>
      <c r="F46" s="39"/>
      <c r="G46" s="32"/>
      <c r="H46" s="40"/>
      <c r="I46" s="32"/>
      <c r="J46" s="51"/>
      <c r="K46" s="34"/>
      <c r="L46" s="52"/>
      <c r="M46" s="49"/>
      <c r="N46" s="27"/>
      <c r="O46" s="28"/>
      <c r="P46" s="6"/>
      <c r="Q46" s="6"/>
      <c r="R46" s="63"/>
      <c r="S46" s="6"/>
    </row>
    <row r="47" spans="1:19" ht="12.75">
      <c r="A47" s="45"/>
      <c r="B47" s="45"/>
      <c r="C47" s="45"/>
      <c r="D47" s="45"/>
      <c r="E47" s="45"/>
      <c r="F47" s="41"/>
      <c r="G47" s="27"/>
      <c r="H47" s="42"/>
      <c r="I47" s="27"/>
      <c r="J47" s="48"/>
      <c r="K47" s="49"/>
      <c r="L47" s="50"/>
      <c r="M47" s="49"/>
      <c r="N47" s="27"/>
      <c r="O47" s="28"/>
      <c r="P47" s="6"/>
      <c r="Q47" s="6"/>
      <c r="R47" s="63"/>
      <c r="S47" s="6"/>
    </row>
    <row r="48" spans="1:19" ht="12.75">
      <c r="A48" s="45"/>
      <c r="B48" s="45"/>
      <c r="C48" s="45"/>
      <c r="D48" s="45"/>
      <c r="E48" s="45"/>
      <c r="F48" s="41"/>
      <c r="G48" s="27"/>
      <c r="H48" s="42"/>
      <c r="I48" s="27"/>
      <c r="J48" s="48"/>
      <c r="K48" s="49"/>
      <c r="L48" s="50"/>
      <c r="M48" s="49"/>
      <c r="N48" s="27"/>
      <c r="O48" s="28"/>
      <c r="P48" s="6"/>
      <c r="Q48" s="6"/>
      <c r="R48" s="63"/>
      <c r="S48" s="6"/>
    </row>
    <row r="49" spans="1:19" ht="12.75">
      <c r="A49" s="45"/>
      <c r="B49" s="45"/>
      <c r="C49" s="45"/>
      <c r="D49" s="45"/>
      <c r="E49" s="45"/>
      <c r="F49" s="41"/>
      <c r="G49" s="27"/>
      <c r="H49" s="42"/>
      <c r="I49" s="27"/>
      <c r="J49" s="48"/>
      <c r="K49" s="49"/>
      <c r="L49" s="50"/>
      <c r="M49" s="49"/>
      <c r="N49" s="27"/>
      <c r="O49" s="28"/>
      <c r="P49" s="6"/>
      <c r="Q49" s="6"/>
      <c r="R49" s="63"/>
      <c r="S49" s="6"/>
    </row>
    <row r="50" spans="1:19" ht="12.75">
      <c r="A50" s="45"/>
      <c r="B50" s="45"/>
      <c r="C50" s="45"/>
      <c r="D50" s="45"/>
      <c r="E50" s="45"/>
      <c r="F50" s="41"/>
      <c r="G50" s="27"/>
      <c r="H50" s="42"/>
      <c r="I50" s="27"/>
      <c r="J50" s="48"/>
      <c r="K50" s="49"/>
      <c r="L50" s="50"/>
      <c r="M50" s="49"/>
      <c r="N50" s="27"/>
      <c r="O50" s="28"/>
      <c r="P50" s="6"/>
      <c r="Q50" s="6"/>
      <c r="R50" s="63"/>
      <c r="S50" s="6"/>
    </row>
    <row r="51" spans="1:19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8"/>
      <c r="K51" s="59"/>
      <c r="L51" s="60"/>
      <c r="M51" s="59"/>
      <c r="N51" s="59"/>
      <c r="O51" s="43"/>
      <c r="P51" s="6"/>
      <c r="Q51" s="6"/>
      <c r="R51" s="63"/>
      <c r="S51" s="6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27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176</v>
      </c>
      <c r="D1" s="7"/>
      <c r="E1" s="4"/>
      <c r="F1" s="3"/>
      <c r="G1" s="3"/>
      <c r="H1" s="3"/>
    </row>
    <row r="2" ht="12.75">
      <c r="E2" s="5" t="s">
        <v>177</v>
      </c>
    </row>
    <row r="3" ht="13.5" thickBot="1">
      <c r="E3" s="5"/>
    </row>
    <row r="4" spans="2:12" ht="13.5" thickBot="1">
      <c r="B4" s="33"/>
      <c r="C4" s="2"/>
      <c r="D4" s="2"/>
      <c r="E4" s="2"/>
      <c r="F4" s="2"/>
      <c r="G4" s="12" t="s">
        <v>12</v>
      </c>
      <c r="H4" s="11">
        <v>160</v>
      </c>
      <c r="I4" s="9"/>
      <c r="J4" s="8"/>
      <c r="K4" s="12" t="s">
        <v>12</v>
      </c>
      <c r="L4" s="11">
        <v>144</v>
      </c>
    </row>
    <row r="5" spans="3:12" ht="13.5" thickBot="1">
      <c r="C5" s="15" t="s">
        <v>10</v>
      </c>
      <c r="D5" s="15"/>
      <c r="E5" s="16">
        <v>40</v>
      </c>
      <c r="G5" s="13" t="s">
        <v>13</v>
      </c>
      <c r="H5" s="29">
        <v>40</v>
      </c>
      <c r="I5" s="10"/>
      <c r="J5" s="6"/>
      <c r="K5" s="13" t="s">
        <v>13</v>
      </c>
      <c r="L5" s="29">
        <v>34</v>
      </c>
    </row>
    <row r="6" spans="7:12" ht="13.5" thickBot="1">
      <c r="G6" s="14" t="s">
        <v>14</v>
      </c>
      <c r="H6" s="30">
        <v>60</v>
      </c>
      <c r="I6" s="10"/>
      <c r="J6" s="6"/>
      <c r="K6" s="14" t="s">
        <v>14</v>
      </c>
      <c r="L6" s="30">
        <v>51</v>
      </c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>
        <v>10</v>
      </c>
      <c r="B10" s="44" t="s">
        <v>77</v>
      </c>
      <c r="C10" s="44" t="s">
        <v>90</v>
      </c>
      <c r="D10" s="44" t="s">
        <v>99</v>
      </c>
      <c r="E10" s="44" t="s">
        <v>100</v>
      </c>
      <c r="F10" s="35">
        <v>37.46</v>
      </c>
      <c r="G10" s="36"/>
      <c r="H10" s="37">
        <v>5</v>
      </c>
      <c r="I10" s="36">
        <v>5</v>
      </c>
      <c r="J10" s="35">
        <v>28.26</v>
      </c>
      <c r="K10" s="36"/>
      <c r="L10" s="37"/>
      <c r="M10" s="38"/>
      <c r="N10" s="38">
        <v>5</v>
      </c>
      <c r="O10" s="26">
        <v>1</v>
      </c>
      <c r="R10" s="76">
        <f>40*2</f>
        <v>80</v>
      </c>
    </row>
    <row r="11" spans="1:18" s="6" customFormat="1" ht="12.75">
      <c r="A11" s="45">
        <v>14</v>
      </c>
      <c r="B11" s="45" t="s">
        <v>40</v>
      </c>
      <c r="C11" s="45" t="s">
        <v>194</v>
      </c>
      <c r="D11" s="45" t="s">
        <v>134</v>
      </c>
      <c r="E11" s="45" t="s">
        <v>135</v>
      </c>
      <c r="F11" s="39">
        <v>36.96</v>
      </c>
      <c r="G11" s="32"/>
      <c r="H11" s="40">
        <v>5</v>
      </c>
      <c r="I11" s="32">
        <v>5</v>
      </c>
      <c r="J11" s="39">
        <v>29.52</v>
      </c>
      <c r="K11" s="32"/>
      <c r="L11" s="40"/>
      <c r="M11" s="32"/>
      <c r="N11" s="31">
        <v>5</v>
      </c>
      <c r="O11" s="28">
        <v>2</v>
      </c>
      <c r="R11" s="76">
        <f>R10-2</f>
        <v>78</v>
      </c>
    </row>
    <row r="12" spans="1:18" s="6" customFormat="1" ht="12.75">
      <c r="A12" s="45">
        <v>3</v>
      </c>
      <c r="B12" s="45" t="s">
        <v>69</v>
      </c>
      <c r="C12" s="45" t="s">
        <v>90</v>
      </c>
      <c r="D12" s="45" t="s">
        <v>122</v>
      </c>
      <c r="E12" s="45" t="s">
        <v>168</v>
      </c>
      <c r="F12" s="39">
        <v>37.81</v>
      </c>
      <c r="G12" s="32"/>
      <c r="H12" s="40">
        <v>5</v>
      </c>
      <c r="I12" s="32">
        <v>5</v>
      </c>
      <c r="J12" s="39">
        <v>30.12</v>
      </c>
      <c r="K12" s="32"/>
      <c r="L12" s="40"/>
      <c r="M12" s="32"/>
      <c r="N12" s="32">
        <v>5</v>
      </c>
      <c r="O12" s="28">
        <v>3</v>
      </c>
      <c r="R12" s="76">
        <f aca="true" t="shared" si="0" ref="R12:R31">R11-2</f>
        <v>76</v>
      </c>
    </row>
    <row r="13" spans="1:18" s="6" customFormat="1" ht="12.75">
      <c r="A13" s="45">
        <v>1</v>
      </c>
      <c r="B13" s="45" t="s">
        <v>77</v>
      </c>
      <c r="C13" s="45" t="s">
        <v>90</v>
      </c>
      <c r="D13" s="45" t="s">
        <v>184</v>
      </c>
      <c r="E13" s="45" t="s">
        <v>116</v>
      </c>
      <c r="F13" s="39">
        <v>38.88</v>
      </c>
      <c r="G13" s="32"/>
      <c r="H13" s="40">
        <v>5</v>
      </c>
      <c r="I13" s="32">
        <v>5</v>
      </c>
      <c r="J13" s="39">
        <v>30.42</v>
      </c>
      <c r="K13" s="32"/>
      <c r="L13" s="40"/>
      <c r="M13" s="32"/>
      <c r="N13" s="32">
        <v>5</v>
      </c>
      <c r="O13" s="28">
        <v>4</v>
      </c>
      <c r="R13" s="76">
        <f t="shared" si="0"/>
        <v>74</v>
      </c>
    </row>
    <row r="14" spans="1:18" s="6" customFormat="1" ht="12.75">
      <c r="A14" s="45">
        <v>11</v>
      </c>
      <c r="B14" s="45" t="s">
        <v>119</v>
      </c>
      <c r="C14" s="45" t="s">
        <v>110</v>
      </c>
      <c r="D14" s="45" t="s">
        <v>185</v>
      </c>
      <c r="E14" s="45" t="s">
        <v>170</v>
      </c>
      <c r="F14" s="39">
        <v>40.68</v>
      </c>
      <c r="G14" s="32">
        <v>0.68</v>
      </c>
      <c r="H14" s="40">
        <v>5</v>
      </c>
      <c r="I14" s="32">
        <v>5.68</v>
      </c>
      <c r="J14" s="39">
        <v>30.37</v>
      </c>
      <c r="K14" s="32"/>
      <c r="L14" s="40"/>
      <c r="M14" s="32"/>
      <c r="N14" s="32">
        <v>5.68</v>
      </c>
      <c r="O14" s="28">
        <v>5</v>
      </c>
      <c r="R14" s="76">
        <f t="shared" si="0"/>
        <v>72</v>
      </c>
    </row>
    <row r="15" spans="1:18" s="6" customFormat="1" ht="12.75">
      <c r="A15" s="45">
        <v>9</v>
      </c>
      <c r="B15" s="45" t="s">
        <v>93</v>
      </c>
      <c r="C15" s="45" t="s">
        <v>123</v>
      </c>
      <c r="D15" s="45" t="s">
        <v>124</v>
      </c>
      <c r="E15" s="45" t="s">
        <v>125</v>
      </c>
      <c r="F15" s="39">
        <v>42.04</v>
      </c>
      <c r="G15" s="32">
        <v>2.04</v>
      </c>
      <c r="H15" s="40">
        <v>5</v>
      </c>
      <c r="I15" s="32">
        <v>7.04</v>
      </c>
      <c r="J15" s="39">
        <v>32.89</v>
      </c>
      <c r="K15" s="32"/>
      <c r="L15" s="40"/>
      <c r="M15" s="32"/>
      <c r="N15" s="31">
        <v>7.04</v>
      </c>
      <c r="O15" s="28">
        <v>6</v>
      </c>
      <c r="R15" s="76">
        <f t="shared" si="0"/>
        <v>70</v>
      </c>
    </row>
    <row r="16" spans="1:18" s="6" customFormat="1" ht="12.75">
      <c r="A16" s="45">
        <v>2</v>
      </c>
      <c r="B16" s="45" t="s">
        <v>181</v>
      </c>
      <c r="C16" s="45" t="s">
        <v>87</v>
      </c>
      <c r="D16" s="45" t="s">
        <v>182</v>
      </c>
      <c r="E16" s="45" t="s">
        <v>182</v>
      </c>
      <c r="F16" s="39">
        <v>40.76</v>
      </c>
      <c r="G16" s="32">
        <v>0.759999999999998</v>
      </c>
      <c r="H16" s="40">
        <v>5</v>
      </c>
      <c r="I16" s="32">
        <v>5.76</v>
      </c>
      <c r="J16" s="39">
        <v>36.06</v>
      </c>
      <c r="K16" s="32">
        <v>2.06</v>
      </c>
      <c r="L16" s="40"/>
      <c r="M16" s="32">
        <v>2.06</v>
      </c>
      <c r="N16" s="31">
        <v>7.82</v>
      </c>
      <c r="O16" s="28">
        <v>7</v>
      </c>
      <c r="R16" s="76">
        <f t="shared" si="0"/>
        <v>68</v>
      </c>
    </row>
    <row r="17" spans="1:18" s="6" customFormat="1" ht="12.75">
      <c r="A17" s="45">
        <v>4</v>
      </c>
      <c r="B17" s="45" t="s">
        <v>160</v>
      </c>
      <c r="C17" s="45" t="s">
        <v>66</v>
      </c>
      <c r="D17" s="45" t="s">
        <v>161</v>
      </c>
      <c r="E17" s="45" t="s">
        <v>161</v>
      </c>
      <c r="F17" s="39">
        <v>48.37</v>
      </c>
      <c r="G17" s="32">
        <v>8.37</v>
      </c>
      <c r="H17" s="40"/>
      <c r="I17" s="32">
        <v>8.37</v>
      </c>
      <c r="J17" s="39">
        <v>34.17</v>
      </c>
      <c r="K17" s="32">
        <v>0.1700000000000017</v>
      </c>
      <c r="L17" s="40"/>
      <c r="M17" s="27">
        <v>0.1700000000000017</v>
      </c>
      <c r="N17" s="27">
        <v>8.54</v>
      </c>
      <c r="O17" s="28">
        <v>8</v>
      </c>
      <c r="R17" s="76">
        <f t="shared" si="0"/>
        <v>66</v>
      </c>
    </row>
    <row r="18" spans="1:18" s="6" customFormat="1" ht="12.75">
      <c r="A18" s="45">
        <v>10</v>
      </c>
      <c r="B18" s="45" t="s">
        <v>69</v>
      </c>
      <c r="C18" s="45" t="s">
        <v>70</v>
      </c>
      <c r="D18" s="45" t="s">
        <v>71</v>
      </c>
      <c r="E18" s="45" t="s">
        <v>72</v>
      </c>
      <c r="F18" s="41">
        <v>40.91</v>
      </c>
      <c r="G18" s="27">
        <v>0.9099999999999966</v>
      </c>
      <c r="H18" s="42"/>
      <c r="I18" s="27">
        <v>0.9099999999999966</v>
      </c>
      <c r="J18" s="41">
        <v>37.59</v>
      </c>
      <c r="K18" s="27">
        <v>3.59</v>
      </c>
      <c r="L18" s="42">
        <v>5</v>
      </c>
      <c r="M18" s="27">
        <v>8.59</v>
      </c>
      <c r="N18" s="27">
        <v>9.5</v>
      </c>
      <c r="O18" s="28">
        <v>9</v>
      </c>
      <c r="R18" s="76">
        <f t="shared" si="0"/>
        <v>64</v>
      </c>
    </row>
    <row r="19" spans="1:18" s="6" customFormat="1" ht="12.75">
      <c r="A19" s="45">
        <v>2</v>
      </c>
      <c r="B19" s="45" t="s">
        <v>119</v>
      </c>
      <c r="C19" s="45" t="s">
        <v>110</v>
      </c>
      <c r="D19" s="45" t="s">
        <v>120</v>
      </c>
      <c r="E19" s="45" t="s">
        <v>120</v>
      </c>
      <c r="F19" s="41">
        <v>44.95</v>
      </c>
      <c r="G19" s="27">
        <v>4.95</v>
      </c>
      <c r="H19" s="42">
        <v>5</v>
      </c>
      <c r="I19" s="27">
        <v>9.95</v>
      </c>
      <c r="J19" s="41">
        <v>32.86</v>
      </c>
      <c r="K19" s="27"/>
      <c r="L19" s="42"/>
      <c r="M19" s="27"/>
      <c r="N19" s="27">
        <v>9.95</v>
      </c>
      <c r="O19" s="28">
        <v>10</v>
      </c>
      <c r="R19" s="76">
        <f t="shared" si="0"/>
        <v>62</v>
      </c>
    </row>
    <row r="20" spans="1:18" s="6" customFormat="1" ht="12.75">
      <c r="A20" s="45">
        <v>1</v>
      </c>
      <c r="B20" s="45" t="s">
        <v>77</v>
      </c>
      <c r="C20" s="45" t="s">
        <v>78</v>
      </c>
      <c r="D20" s="45" t="s">
        <v>183</v>
      </c>
      <c r="E20" s="45" t="s">
        <v>166</v>
      </c>
      <c r="F20" s="41">
        <v>35.26</v>
      </c>
      <c r="G20" s="27"/>
      <c r="H20" s="42">
        <v>5</v>
      </c>
      <c r="I20" s="27">
        <v>5</v>
      </c>
      <c r="J20" s="41">
        <v>28.56</v>
      </c>
      <c r="K20" s="27"/>
      <c r="L20" s="42">
        <v>5</v>
      </c>
      <c r="M20" s="27">
        <v>5</v>
      </c>
      <c r="N20" s="27">
        <v>10</v>
      </c>
      <c r="O20" s="28">
        <v>11</v>
      </c>
      <c r="R20" s="76">
        <f t="shared" si="0"/>
        <v>60</v>
      </c>
    </row>
    <row r="21" spans="1:18" s="6" customFormat="1" ht="12.75">
      <c r="A21" s="45">
        <v>7</v>
      </c>
      <c r="B21" s="45" t="s">
        <v>48</v>
      </c>
      <c r="C21" s="45" t="s">
        <v>90</v>
      </c>
      <c r="D21" s="45" t="s">
        <v>186</v>
      </c>
      <c r="E21" s="45" t="s">
        <v>187</v>
      </c>
      <c r="F21" s="41">
        <v>35.82</v>
      </c>
      <c r="G21" s="27"/>
      <c r="H21" s="42">
        <v>5</v>
      </c>
      <c r="I21" s="27">
        <v>5</v>
      </c>
      <c r="J21" s="41">
        <v>30.38</v>
      </c>
      <c r="K21" s="27"/>
      <c r="L21" s="42">
        <v>5</v>
      </c>
      <c r="M21" s="27">
        <v>5</v>
      </c>
      <c r="N21" s="27">
        <v>10</v>
      </c>
      <c r="O21" s="28">
        <v>12</v>
      </c>
      <c r="R21" s="76">
        <f t="shared" si="0"/>
        <v>58</v>
      </c>
    </row>
    <row r="22" spans="1:18" s="6" customFormat="1" ht="12.75">
      <c r="A22" s="45">
        <v>10</v>
      </c>
      <c r="B22" s="45" t="s">
        <v>129</v>
      </c>
      <c r="C22" s="45" t="s">
        <v>123</v>
      </c>
      <c r="D22" s="45" t="s">
        <v>195</v>
      </c>
      <c r="E22" s="45" t="s">
        <v>195</v>
      </c>
      <c r="F22" s="41">
        <v>49.82</v>
      </c>
      <c r="G22" s="27">
        <v>9.82</v>
      </c>
      <c r="H22" s="42">
        <v>5</v>
      </c>
      <c r="I22" s="27">
        <v>14.82</v>
      </c>
      <c r="J22" s="41">
        <v>36.08</v>
      </c>
      <c r="K22" s="27">
        <v>2.08</v>
      </c>
      <c r="L22" s="42"/>
      <c r="M22" s="27">
        <v>2.08</v>
      </c>
      <c r="N22" s="27">
        <v>16.9</v>
      </c>
      <c r="O22" s="28">
        <v>13</v>
      </c>
      <c r="R22" s="76">
        <f t="shared" si="0"/>
        <v>56</v>
      </c>
    </row>
    <row r="23" spans="1:18" s="6" customFormat="1" ht="12.75">
      <c r="A23" s="45">
        <v>1</v>
      </c>
      <c r="B23" s="45" t="s">
        <v>81</v>
      </c>
      <c r="C23" s="45" t="s">
        <v>126</v>
      </c>
      <c r="D23" s="45" t="s">
        <v>148</v>
      </c>
      <c r="E23" s="45" t="s">
        <v>149</v>
      </c>
      <c r="F23" s="39">
        <v>48.56</v>
      </c>
      <c r="G23" s="32">
        <v>8.56</v>
      </c>
      <c r="H23" s="40">
        <v>5</v>
      </c>
      <c r="I23" s="32">
        <v>13.56</v>
      </c>
      <c r="J23" s="39">
        <v>37.49</v>
      </c>
      <c r="K23" s="32">
        <v>3.49</v>
      </c>
      <c r="L23" s="40"/>
      <c r="M23" s="32">
        <v>3.49</v>
      </c>
      <c r="N23" s="32">
        <v>17.05</v>
      </c>
      <c r="O23" s="28">
        <v>14</v>
      </c>
      <c r="R23" s="76">
        <f t="shared" si="0"/>
        <v>54</v>
      </c>
    </row>
    <row r="24" spans="1:18" s="6" customFormat="1" ht="12.75">
      <c r="A24" s="45">
        <v>4</v>
      </c>
      <c r="B24" s="45" t="s">
        <v>81</v>
      </c>
      <c r="C24" s="45" t="s">
        <v>66</v>
      </c>
      <c r="D24" s="45" t="s">
        <v>82</v>
      </c>
      <c r="E24" s="45" t="s">
        <v>82</v>
      </c>
      <c r="F24" s="39">
        <v>52.7</v>
      </c>
      <c r="G24" s="32">
        <v>12.7</v>
      </c>
      <c r="H24" s="40"/>
      <c r="I24" s="32">
        <v>12.7</v>
      </c>
      <c r="J24" s="39">
        <v>42.07</v>
      </c>
      <c r="K24" s="32">
        <v>8.07</v>
      </c>
      <c r="L24" s="40"/>
      <c r="M24" s="32">
        <v>8.07</v>
      </c>
      <c r="N24" s="32">
        <v>20.77</v>
      </c>
      <c r="O24" s="28">
        <v>15</v>
      </c>
      <c r="R24" s="76">
        <f t="shared" si="0"/>
        <v>52</v>
      </c>
    </row>
    <row r="25" spans="1:18" s="6" customFormat="1" ht="12.75">
      <c r="A25" s="45">
        <v>4</v>
      </c>
      <c r="B25" s="45" t="s">
        <v>107</v>
      </c>
      <c r="C25" s="45" t="s">
        <v>90</v>
      </c>
      <c r="D25" s="45" t="s">
        <v>188</v>
      </c>
      <c r="E25" s="45" t="s">
        <v>109</v>
      </c>
      <c r="F25" s="39">
        <v>37.56</v>
      </c>
      <c r="G25" s="32"/>
      <c r="H25" s="40">
        <v>20</v>
      </c>
      <c r="I25" s="32">
        <v>20</v>
      </c>
      <c r="J25" s="39">
        <v>38.29</v>
      </c>
      <c r="K25" s="32">
        <v>4.29</v>
      </c>
      <c r="L25" s="40"/>
      <c r="M25" s="32">
        <v>4.29</v>
      </c>
      <c r="N25" s="31">
        <v>24.29</v>
      </c>
      <c r="O25" s="28">
        <v>16</v>
      </c>
      <c r="R25" s="76">
        <f t="shared" si="0"/>
        <v>50</v>
      </c>
    </row>
    <row r="26" spans="1:18" s="6" customFormat="1" ht="12.75">
      <c r="A26" s="45">
        <v>9</v>
      </c>
      <c r="B26" s="45" t="s">
        <v>104</v>
      </c>
      <c r="C26" s="45" t="s">
        <v>90</v>
      </c>
      <c r="D26" s="45" t="s">
        <v>105</v>
      </c>
      <c r="E26" s="45" t="s">
        <v>189</v>
      </c>
      <c r="F26" s="41">
        <v>43.74</v>
      </c>
      <c r="G26" s="27">
        <v>3.74</v>
      </c>
      <c r="H26" s="42">
        <v>5</v>
      </c>
      <c r="I26" s="27">
        <v>8.74</v>
      </c>
      <c r="J26" s="41">
        <v>42.98</v>
      </c>
      <c r="K26" s="27">
        <v>8.98</v>
      </c>
      <c r="L26" s="42">
        <v>10</v>
      </c>
      <c r="M26" s="27">
        <v>18.98</v>
      </c>
      <c r="N26" s="27">
        <v>27.72</v>
      </c>
      <c r="O26" s="28">
        <v>17</v>
      </c>
      <c r="R26" s="76">
        <f t="shared" si="0"/>
        <v>48</v>
      </c>
    </row>
    <row r="27" spans="1:18" s="6" customFormat="1" ht="12.75">
      <c r="A27" s="45">
        <v>1</v>
      </c>
      <c r="B27" s="45" t="s">
        <v>40</v>
      </c>
      <c r="C27" s="46" t="s">
        <v>205</v>
      </c>
      <c r="D27" s="45" t="s">
        <v>42</v>
      </c>
      <c r="E27" s="45" t="s">
        <v>178</v>
      </c>
      <c r="F27" s="39">
        <v>43.41</v>
      </c>
      <c r="G27" s="32">
        <v>3.41</v>
      </c>
      <c r="H27" s="40">
        <v>15</v>
      </c>
      <c r="I27" s="32">
        <v>18.41</v>
      </c>
      <c r="J27" s="39">
        <v>35.32</v>
      </c>
      <c r="K27" s="32">
        <v>1.32</v>
      </c>
      <c r="L27" s="40">
        <v>10</v>
      </c>
      <c r="M27" s="27">
        <v>11.32</v>
      </c>
      <c r="N27" s="27">
        <v>29.73</v>
      </c>
      <c r="O27" s="28">
        <v>18</v>
      </c>
      <c r="R27" s="76">
        <f t="shared" si="0"/>
        <v>46</v>
      </c>
    </row>
    <row r="28" spans="1:18" s="6" customFormat="1" ht="12.75">
      <c r="A28" s="45">
        <v>6</v>
      </c>
      <c r="B28" s="45" t="s">
        <v>93</v>
      </c>
      <c r="C28" s="45" t="s">
        <v>90</v>
      </c>
      <c r="D28" s="45" t="s">
        <v>190</v>
      </c>
      <c r="E28" s="45" t="s">
        <v>95</v>
      </c>
      <c r="F28" s="39">
        <v>51.27</v>
      </c>
      <c r="G28" s="32">
        <v>11.27</v>
      </c>
      <c r="H28" s="40">
        <v>5</v>
      </c>
      <c r="I28" s="32">
        <v>16.27</v>
      </c>
      <c r="J28" s="39">
        <v>39.31</v>
      </c>
      <c r="K28" s="32">
        <v>5.31</v>
      </c>
      <c r="L28" s="40">
        <v>10</v>
      </c>
      <c r="M28" s="32">
        <v>15.31</v>
      </c>
      <c r="N28" s="31">
        <v>31.58</v>
      </c>
      <c r="O28" s="28">
        <v>19</v>
      </c>
      <c r="R28" s="76">
        <f t="shared" si="0"/>
        <v>44</v>
      </c>
    </row>
    <row r="29" spans="1:18" s="6" customFormat="1" ht="12.75">
      <c r="A29" s="45">
        <v>3</v>
      </c>
      <c r="B29" s="45" t="s">
        <v>86</v>
      </c>
      <c r="C29" s="45" t="s">
        <v>87</v>
      </c>
      <c r="D29" s="45" t="s">
        <v>88</v>
      </c>
      <c r="E29" s="45" t="s">
        <v>89</v>
      </c>
      <c r="F29" s="39">
        <v>53.56</v>
      </c>
      <c r="G29" s="32">
        <v>13.56</v>
      </c>
      <c r="H29" s="40"/>
      <c r="I29" s="32">
        <v>13.56</v>
      </c>
      <c r="J29" s="39">
        <v>48.97</v>
      </c>
      <c r="K29" s="32">
        <v>14.97</v>
      </c>
      <c r="L29" s="40">
        <v>10</v>
      </c>
      <c r="M29" s="32">
        <v>24.97</v>
      </c>
      <c r="N29" s="32">
        <v>38.53</v>
      </c>
      <c r="O29" s="28">
        <v>20</v>
      </c>
      <c r="R29" s="76">
        <f t="shared" si="0"/>
        <v>42</v>
      </c>
    </row>
    <row r="30" spans="1:18" s="6" customFormat="1" ht="12.75">
      <c r="A30" s="45">
        <v>3</v>
      </c>
      <c r="B30" s="45" t="s">
        <v>152</v>
      </c>
      <c r="C30" s="45" t="s">
        <v>123</v>
      </c>
      <c r="D30" s="45" t="s">
        <v>153</v>
      </c>
      <c r="E30" s="45" t="s">
        <v>196</v>
      </c>
      <c r="F30" s="39">
        <v>58.7</v>
      </c>
      <c r="G30" s="32">
        <v>18.7</v>
      </c>
      <c r="H30" s="40">
        <v>5</v>
      </c>
      <c r="I30" s="32">
        <v>23.7</v>
      </c>
      <c r="J30" s="39">
        <v>49.02</v>
      </c>
      <c r="K30" s="32">
        <v>15.02</v>
      </c>
      <c r="L30" s="40"/>
      <c r="M30" s="32">
        <v>15.02</v>
      </c>
      <c r="N30" s="32">
        <v>38.72</v>
      </c>
      <c r="O30" s="28">
        <v>21</v>
      </c>
      <c r="R30" s="76">
        <f t="shared" si="0"/>
        <v>40</v>
      </c>
    </row>
    <row r="31" spans="1:18" s="6" customFormat="1" ht="12.75">
      <c r="A31" s="45">
        <v>9</v>
      </c>
      <c r="B31" s="45" t="s">
        <v>21</v>
      </c>
      <c r="C31" s="45" t="s">
        <v>179</v>
      </c>
      <c r="D31" s="45" t="s">
        <v>62</v>
      </c>
      <c r="E31" s="45" t="s">
        <v>63</v>
      </c>
      <c r="F31" s="39">
        <v>44.94</v>
      </c>
      <c r="G31" s="32">
        <v>4.94</v>
      </c>
      <c r="H31" s="40">
        <v>10</v>
      </c>
      <c r="I31" s="32">
        <v>14.94</v>
      </c>
      <c r="J31" s="39">
        <v>35.93</v>
      </c>
      <c r="K31" s="32">
        <v>1.93</v>
      </c>
      <c r="L31" s="40">
        <v>25</v>
      </c>
      <c r="M31" s="32">
        <v>26.93</v>
      </c>
      <c r="N31" s="31">
        <v>41.87</v>
      </c>
      <c r="O31" s="28">
        <v>22</v>
      </c>
      <c r="R31" s="76">
        <f t="shared" si="0"/>
        <v>38</v>
      </c>
    </row>
    <row r="32" spans="1:18" s="6" customFormat="1" ht="12.75">
      <c r="A32" s="45">
        <v>5</v>
      </c>
      <c r="B32" s="45" t="s">
        <v>54</v>
      </c>
      <c r="C32" s="45" t="s">
        <v>55</v>
      </c>
      <c r="D32" s="45" t="s">
        <v>56</v>
      </c>
      <c r="E32" s="45" t="s">
        <v>57</v>
      </c>
      <c r="F32" s="41">
        <v>42.39</v>
      </c>
      <c r="G32" s="27">
        <v>2.39</v>
      </c>
      <c r="H32" s="42"/>
      <c r="I32" s="27">
        <v>2.39</v>
      </c>
      <c r="J32" s="48"/>
      <c r="K32" s="49"/>
      <c r="L32" s="50" t="s">
        <v>25</v>
      </c>
      <c r="M32" s="49">
        <v>100</v>
      </c>
      <c r="N32" s="27">
        <v>102.39</v>
      </c>
      <c r="O32" s="28">
        <v>23</v>
      </c>
      <c r="R32" s="76">
        <f>36/2</f>
        <v>18</v>
      </c>
    </row>
    <row r="33" spans="1:18" s="6" customFormat="1" ht="12.75">
      <c r="A33" s="45">
        <v>8</v>
      </c>
      <c r="B33" s="45" t="s">
        <v>35</v>
      </c>
      <c r="C33" s="45" t="s">
        <v>36</v>
      </c>
      <c r="D33" s="45" t="s">
        <v>37</v>
      </c>
      <c r="E33" s="45" t="s">
        <v>38</v>
      </c>
      <c r="F33" s="41">
        <v>43.26</v>
      </c>
      <c r="G33" s="27">
        <v>3.26</v>
      </c>
      <c r="H33" s="42"/>
      <c r="I33" s="27">
        <v>3.26</v>
      </c>
      <c r="J33" s="48"/>
      <c r="K33" s="49"/>
      <c r="L33" s="50" t="s">
        <v>25</v>
      </c>
      <c r="M33" s="49">
        <v>100</v>
      </c>
      <c r="N33" s="27">
        <v>103.26</v>
      </c>
      <c r="O33" s="28">
        <v>24</v>
      </c>
      <c r="R33" s="76">
        <f>R32-1</f>
        <v>17</v>
      </c>
    </row>
    <row r="34" spans="1:18" s="6" customFormat="1" ht="12.75">
      <c r="A34" s="45">
        <v>12</v>
      </c>
      <c r="B34" s="45" t="s">
        <v>69</v>
      </c>
      <c r="C34" s="45" t="s">
        <v>90</v>
      </c>
      <c r="D34" s="45" t="s">
        <v>56</v>
      </c>
      <c r="E34" s="45" t="s">
        <v>121</v>
      </c>
      <c r="F34" s="48"/>
      <c r="G34" s="49"/>
      <c r="H34" s="50" t="s">
        <v>25</v>
      </c>
      <c r="I34" s="49">
        <v>120</v>
      </c>
      <c r="J34" s="41">
        <v>30.17</v>
      </c>
      <c r="K34" s="27"/>
      <c r="L34" s="42"/>
      <c r="M34" s="27"/>
      <c r="N34" s="27">
        <v>120</v>
      </c>
      <c r="O34" s="28">
        <v>25</v>
      </c>
      <c r="R34" s="76">
        <f aca="true" t="shared" si="1" ref="R34:R41">R33-1</f>
        <v>16</v>
      </c>
    </row>
    <row r="35" spans="1:18" s="6" customFormat="1" ht="12.75">
      <c r="A35" s="45">
        <v>13</v>
      </c>
      <c r="B35" s="45" t="s">
        <v>144</v>
      </c>
      <c r="C35" s="45" t="s">
        <v>110</v>
      </c>
      <c r="D35" s="45" t="s">
        <v>146</v>
      </c>
      <c r="E35" s="45" t="s">
        <v>198</v>
      </c>
      <c r="F35" s="48"/>
      <c r="G35" s="49"/>
      <c r="H35" s="50" t="s">
        <v>25</v>
      </c>
      <c r="I35" s="49">
        <v>120</v>
      </c>
      <c r="J35" s="41">
        <v>30.48</v>
      </c>
      <c r="K35" s="27"/>
      <c r="L35" s="42"/>
      <c r="M35" s="27"/>
      <c r="N35" s="27">
        <v>120</v>
      </c>
      <c r="O35" s="28">
        <v>26</v>
      </c>
      <c r="R35" s="76">
        <f t="shared" si="1"/>
        <v>15</v>
      </c>
    </row>
    <row r="36" spans="1:18" s="6" customFormat="1" ht="12.75">
      <c r="A36" s="45">
        <v>11</v>
      </c>
      <c r="B36" s="45" t="s">
        <v>101</v>
      </c>
      <c r="C36" s="45" t="s">
        <v>90</v>
      </c>
      <c r="D36" s="45" t="s">
        <v>139</v>
      </c>
      <c r="E36" s="45" t="s">
        <v>197</v>
      </c>
      <c r="F36" s="48"/>
      <c r="G36" s="49"/>
      <c r="H36" s="50" t="s">
        <v>25</v>
      </c>
      <c r="I36" s="49">
        <v>120</v>
      </c>
      <c r="J36" s="41">
        <v>31.8</v>
      </c>
      <c r="K36" s="27"/>
      <c r="L36" s="42"/>
      <c r="M36" s="27"/>
      <c r="N36" s="27">
        <v>120</v>
      </c>
      <c r="O36" s="28">
        <v>27</v>
      </c>
      <c r="R36" s="76">
        <f t="shared" si="1"/>
        <v>14</v>
      </c>
    </row>
    <row r="37" spans="1:18" s="6" customFormat="1" ht="12.75">
      <c r="A37" s="45">
        <v>6</v>
      </c>
      <c r="B37" s="45" t="s">
        <v>119</v>
      </c>
      <c r="C37" s="45" t="s">
        <v>110</v>
      </c>
      <c r="D37" s="45" t="s">
        <v>150</v>
      </c>
      <c r="E37" s="45" t="s">
        <v>151</v>
      </c>
      <c r="F37" s="48"/>
      <c r="G37" s="49"/>
      <c r="H37" s="50" t="s">
        <v>25</v>
      </c>
      <c r="I37" s="49">
        <v>120</v>
      </c>
      <c r="J37" s="41">
        <v>38.02</v>
      </c>
      <c r="K37" s="27">
        <v>4.02</v>
      </c>
      <c r="L37" s="42"/>
      <c r="M37" s="27">
        <v>4.02</v>
      </c>
      <c r="N37" s="27">
        <v>124.02</v>
      </c>
      <c r="O37" s="28">
        <v>28</v>
      </c>
      <c r="R37" s="76">
        <f t="shared" si="1"/>
        <v>13</v>
      </c>
    </row>
    <row r="38" spans="1:18" s="6" customFormat="1" ht="12.75">
      <c r="A38" s="45">
        <v>5</v>
      </c>
      <c r="B38" s="45" t="s">
        <v>199</v>
      </c>
      <c r="C38" s="45" t="s">
        <v>200</v>
      </c>
      <c r="D38" s="45" t="s">
        <v>201</v>
      </c>
      <c r="E38" s="45" t="s">
        <v>202</v>
      </c>
      <c r="F38" s="48"/>
      <c r="G38" s="49"/>
      <c r="H38" s="50" t="s">
        <v>25</v>
      </c>
      <c r="I38" s="49">
        <v>120</v>
      </c>
      <c r="J38" s="41">
        <v>35.9</v>
      </c>
      <c r="K38" s="27">
        <v>1.9</v>
      </c>
      <c r="L38" s="42">
        <v>10</v>
      </c>
      <c r="M38" s="27">
        <v>11.9</v>
      </c>
      <c r="N38" s="27">
        <v>131.9</v>
      </c>
      <c r="O38" s="28">
        <v>29</v>
      </c>
      <c r="R38" s="76">
        <f t="shared" si="1"/>
        <v>12</v>
      </c>
    </row>
    <row r="39" spans="1:18" s="6" customFormat="1" ht="12.75">
      <c r="A39" s="45">
        <v>8</v>
      </c>
      <c r="B39" s="45" t="s">
        <v>191</v>
      </c>
      <c r="C39" s="45" t="s">
        <v>90</v>
      </c>
      <c r="D39" s="45" t="s">
        <v>192</v>
      </c>
      <c r="E39" s="45" t="s">
        <v>193</v>
      </c>
      <c r="F39" s="48"/>
      <c r="G39" s="49"/>
      <c r="H39" s="50" t="s">
        <v>25</v>
      </c>
      <c r="I39" s="49">
        <v>120</v>
      </c>
      <c r="J39" s="41">
        <v>42.2</v>
      </c>
      <c r="K39" s="27">
        <v>8.2</v>
      </c>
      <c r="L39" s="42">
        <v>5</v>
      </c>
      <c r="M39" s="27">
        <v>13.2</v>
      </c>
      <c r="N39" s="27">
        <v>133.2</v>
      </c>
      <c r="O39" s="28">
        <v>30</v>
      </c>
      <c r="R39" s="76">
        <f t="shared" si="1"/>
        <v>11</v>
      </c>
    </row>
    <row r="40" spans="1:18" s="6" customFormat="1" ht="12.75">
      <c r="A40" s="25">
        <v>8</v>
      </c>
      <c r="B40" s="25" t="s">
        <v>141</v>
      </c>
      <c r="C40" s="25" t="s">
        <v>142</v>
      </c>
      <c r="D40" s="25" t="s">
        <v>143</v>
      </c>
      <c r="E40" s="25" t="s">
        <v>143</v>
      </c>
      <c r="F40" s="48"/>
      <c r="G40" s="49"/>
      <c r="H40" s="50" t="s">
        <v>25</v>
      </c>
      <c r="I40" s="49">
        <v>120</v>
      </c>
      <c r="J40" s="41">
        <v>50.31</v>
      </c>
      <c r="K40" s="27">
        <v>16.31</v>
      </c>
      <c r="L40" s="42">
        <v>5</v>
      </c>
      <c r="M40" s="27">
        <v>21.31</v>
      </c>
      <c r="N40" s="27">
        <v>141.31</v>
      </c>
      <c r="O40" s="28">
        <v>31</v>
      </c>
      <c r="R40" s="76">
        <f t="shared" si="1"/>
        <v>10</v>
      </c>
    </row>
    <row r="41" spans="1:18" s="6" customFormat="1" ht="12.75">
      <c r="A41" s="45">
        <v>7</v>
      </c>
      <c r="B41" s="45" t="s">
        <v>203</v>
      </c>
      <c r="C41" s="45" t="s">
        <v>142</v>
      </c>
      <c r="D41" s="45" t="s">
        <v>204</v>
      </c>
      <c r="E41" s="45" t="s">
        <v>204</v>
      </c>
      <c r="F41" s="51"/>
      <c r="G41" s="34"/>
      <c r="H41" s="52" t="s">
        <v>25</v>
      </c>
      <c r="I41" s="34">
        <v>120</v>
      </c>
      <c r="J41" s="39">
        <v>45.72</v>
      </c>
      <c r="K41" s="32">
        <v>11.72</v>
      </c>
      <c r="L41" s="40">
        <v>15</v>
      </c>
      <c r="M41" s="32">
        <v>26.72</v>
      </c>
      <c r="N41" s="31">
        <v>146.72</v>
      </c>
      <c r="O41" s="28">
        <v>32</v>
      </c>
      <c r="R41" s="76">
        <f t="shared" si="1"/>
        <v>9</v>
      </c>
    </row>
    <row r="42" spans="1:18" s="6" customFormat="1" ht="12.75">
      <c r="A42" s="45">
        <v>2</v>
      </c>
      <c r="B42" s="45" t="s">
        <v>21</v>
      </c>
      <c r="C42" s="45" t="s">
        <v>179</v>
      </c>
      <c r="D42" s="45" t="s">
        <v>23</v>
      </c>
      <c r="E42" s="45" t="s">
        <v>24</v>
      </c>
      <c r="F42" s="51"/>
      <c r="G42" s="34"/>
      <c r="H42" s="52" t="s">
        <v>25</v>
      </c>
      <c r="I42" s="34">
        <v>120</v>
      </c>
      <c r="J42" s="51"/>
      <c r="K42" s="34"/>
      <c r="L42" s="52" t="s">
        <v>25</v>
      </c>
      <c r="M42" s="34">
        <v>100</v>
      </c>
      <c r="N42" s="65">
        <v>220</v>
      </c>
      <c r="O42" s="28" t="s">
        <v>34</v>
      </c>
      <c r="R42" s="76">
        <v>1</v>
      </c>
    </row>
    <row r="43" spans="1:18" s="6" customFormat="1" ht="12.75">
      <c r="A43" s="45">
        <v>3</v>
      </c>
      <c r="B43" s="45" t="s">
        <v>44</v>
      </c>
      <c r="C43" s="45" t="s">
        <v>45</v>
      </c>
      <c r="D43" s="45" t="s">
        <v>46</v>
      </c>
      <c r="E43" s="45" t="s">
        <v>47</v>
      </c>
      <c r="F43" s="51"/>
      <c r="G43" s="34"/>
      <c r="H43" s="52" t="s">
        <v>25</v>
      </c>
      <c r="I43" s="34">
        <v>120</v>
      </c>
      <c r="J43" s="51"/>
      <c r="K43" s="34"/>
      <c r="L43" s="52" t="s">
        <v>25</v>
      </c>
      <c r="M43" s="34">
        <v>100</v>
      </c>
      <c r="N43" s="65">
        <v>220</v>
      </c>
      <c r="O43" s="28" t="s">
        <v>34</v>
      </c>
      <c r="R43" s="76">
        <v>1</v>
      </c>
    </row>
    <row r="44" spans="1:18" s="6" customFormat="1" ht="12.75">
      <c r="A44" s="45">
        <v>6</v>
      </c>
      <c r="B44" s="45" t="s">
        <v>48</v>
      </c>
      <c r="C44" s="45" t="s">
        <v>49</v>
      </c>
      <c r="D44" s="45" t="s">
        <v>50</v>
      </c>
      <c r="E44" s="45" t="s">
        <v>51</v>
      </c>
      <c r="F44" s="51"/>
      <c r="G44" s="34"/>
      <c r="H44" s="52" t="s">
        <v>25</v>
      </c>
      <c r="I44" s="34">
        <v>120</v>
      </c>
      <c r="J44" s="51"/>
      <c r="K44" s="34"/>
      <c r="L44" s="52" t="s">
        <v>25</v>
      </c>
      <c r="M44" s="34">
        <v>100</v>
      </c>
      <c r="N44" s="65">
        <v>220</v>
      </c>
      <c r="O44" s="28" t="s">
        <v>34</v>
      </c>
      <c r="R44" s="76">
        <v>1</v>
      </c>
    </row>
    <row r="45" spans="1:18" s="6" customFormat="1" ht="12.75">
      <c r="A45" s="45">
        <v>7</v>
      </c>
      <c r="B45" s="45" t="s">
        <v>30</v>
      </c>
      <c r="C45" s="45" t="s">
        <v>31</v>
      </c>
      <c r="D45" s="45" t="s">
        <v>180</v>
      </c>
      <c r="E45" s="45" t="s">
        <v>32</v>
      </c>
      <c r="F45" s="51"/>
      <c r="G45" s="34"/>
      <c r="H45" s="52" t="s">
        <v>25</v>
      </c>
      <c r="I45" s="34">
        <v>120</v>
      </c>
      <c r="J45" s="51"/>
      <c r="K45" s="34"/>
      <c r="L45" s="52" t="s">
        <v>25</v>
      </c>
      <c r="M45" s="34">
        <v>100</v>
      </c>
      <c r="N45" s="64">
        <v>220</v>
      </c>
      <c r="O45" s="28" t="s">
        <v>34</v>
      </c>
      <c r="R45" s="76">
        <v>1</v>
      </c>
    </row>
    <row r="46" spans="1:18" s="6" customFormat="1" ht="12.75">
      <c r="A46" s="45">
        <v>11</v>
      </c>
      <c r="B46" s="45" t="s">
        <v>152</v>
      </c>
      <c r="C46" s="45" t="s">
        <v>66</v>
      </c>
      <c r="D46" s="45" t="s">
        <v>162</v>
      </c>
      <c r="E46" s="45" t="s">
        <v>162</v>
      </c>
      <c r="F46" s="51"/>
      <c r="G46" s="34"/>
      <c r="H46" s="52" t="s">
        <v>25</v>
      </c>
      <c r="I46" s="34">
        <v>120</v>
      </c>
      <c r="J46" s="51"/>
      <c r="K46" s="34"/>
      <c r="L46" s="52" t="s">
        <v>25</v>
      </c>
      <c r="M46" s="49">
        <v>100</v>
      </c>
      <c r="N46" s="56">
        <v>220</v>
      </c>
      <c r="O46" s="28" t="s">
        <v>34</v>
      </c>
      <c r="R46" s="76">
        <v>1</v>
      </c>
    </row>
    <row r="47" spans="1:18" s="6" customFormat="1" ht="12.75">
      <c r="A47" s="45">
        <v>5</v>
      </c>
      <c r="B47" s="45" t="s">
        <v>83</v>
      </c>
      <c r="C47" s="45" t="s">
        <v>78</v>
      </c>
      <c r="D47" s="45" t="s">
        <v>84</v>
      </c>
      <c r="E47" s="45" t="s">
        <v>84</v>
      </c>
      <c r="F47" s="48"/>
      <c r="G47" s="49"/>
      <c r="H47" s="50" t="s">
        <v>25</v>
      </c>
      <c r="I47" s="49">
        <v>120</v>
      </c>
      <c r="J47" s="48"/>
      <c r="K47" s="49"/>
      <c r="L47" s="50" t="s">
        <v>25</v>
      </c>
      <c r="M47" s="49">
        <v>100</v>
      </c>
      <c r="N47" s="56">
        <v>220</v>
      </c>
      <c r="O47" s="28" t="s">
        <v>34</v>
      </c>
      <c r="R47" s="76">
        <v>1</v>
      </c>
    </row>
    <row r="48" spans="1:18" s="6" customFormat="1" ht="12.75">
      <c r="A48" s="45">
        <v>4</v>
      </c>
      <c r="B48" s="45" t="s">
        <v>174</v>
      </c>
      <c r="C48" s="45" t="s">
        <v>123</v>
      </c>
      <c r="D48" s="45" t="s">
        <v>137</v>
      </c>
      <c r="E48" s="45" t="s">
        <v>138</v>
      </c>
      <c r="F48" s="48"/>
      <c r="G48" s="49"/>
      <c r="H48" s="50" t="s">
        <v>25</v>
      </c>
      <c r="I48" s="49">
        <v>120</v>
      </c>
      <c r="J48" s="48"/>
      <c r="K48" s="49"/>
      <c r="L48" s="50" t="s">
        <v>25</v>
      </c>
      <c r="M48" s="49">
        <v>100</v>
      </c>
      <c r="N48" s="56">
        <v>220</v>
      </c>
      <c r="O48" s="28" t="s">
        <v>34</v>
      </c>
      <c r="R48" s="76">
        <v>1</v>
      </c>
    </row>
    <row r="49" spans="1:18" s="6" customFormat="1" ht="12.75">
      <c r="A49" s="45">
        <v>12</v>
      </c>
      <c r="B49" s="45" t="s">
        <v>81</v>
      </c>
      <c r="C49" s="45" t="s">
        <v>126</v>
      </c>
      <c r="D49" s="45" t="s">
        <v>127</v>
      </c>
      <c r="E49" s="45" t="s">
        <v>128</v>
      </c>
      <c r="F49" s="48"/>
      <c r="G49" s="49"/>
      <c r="H49" s="50" t="s">
        <v>25</v>
      </c>
      <c r="I49" s="49">
        <v>120</v>
      </c>
      <c r="J49" s="48"/>
      <c r="K49" s="49"/>
      <c r="L49" s="50" t="s">
        <v>25</v>
      </c>
      <c r="M49" s="49">
        <v>100</v>
      </c>
      <c r="N49" s="56">
        <v>220</v>
      </c>
      <c r="O49" s="28" t="s">
        <v>34</v>
      </c>
      <c r="R49" s="76">
        <v>1</v>
      </c>
    </row>
    <row r="50" spans="1:18" s="6" customFormat="1" ht="12.75">
      <c r="A50" s="45"/>
      <c r="B50" s="45"/>
      <c r="C50" s="45"/>
      <c r="D50" s="45"/>
      <c r="E50" s="45"/>
      <c r="F50" s="41"/>
      <c r="G50" s="27"/>
      <c r="H50" s="42"/>
      <c r="I50" s="27"/>
      <c r="J50" s="41"/>
      <c r="K50" s="27"/>
      <c r="L50" s="42"/>
      <c r="M50" s="27"/>
      <c r="N50" s="27"/>
      <c r="O50" s="28"/>
      <c r="R50" s="63"/>
    </row>
    <row r="51" spans="1:18" s="6" customFormat="1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8"/>
      <c r="K51" s="59"/>
      <c r="L51" s="60"/>
      <c r="M51" s="59"/>
      <c r="N51" s="59"/>
      <c r="O51" s="43"/>
      <c r="R51" s="63"/>
    </row>
    <row r="52" s="6" customFormat="1" ht="12.75">
      <c r="R52" s="63"/>
    </row>
    <row r="53" s="6" customFormat="1" ht="12.75">
      <c r="R53" s="63"/>
    </row>
    <row r="54" s="6" customFormat="1" ht="12.75">
      <c r="R54" s="63"/>
    </row>
    <row r="55" s="6" customFormat="1" ht="12.75">
      <c r="R55" s="63"/>
    </row>
    <row r="56" s="6" customFormat="1" ht="12.75">
      <c r="R56" s="63"/>
    </row>
    <row r="57" s="6" customFormat="1" ht="12.75">
      <c r="R57" s="63"/>
    </row>
    <row r="58" s="6" customFormat="1" ht="12.75">
      <c r="R58" s="63"/>
    </row>
    <row r="59" s="6" customFormat="1" ht="12.75">
      <c r="R59" s="63"/>
    </row>
    <row r="60" s="6" customFormat="1" ht="12.75">
      <c r="R60" s="63"/>
    </row>
    <row r="61" s="6" customFormat="1" ht="12.75">
      <c r="R61" s="63"/>
    </row>
    <row r="62" s="6" customFormat="1" ht="12.75">
      <c r="R62" s="63"/>
    </row>
    <row r="63" s="6" customFormat="1" ht="12.75">
      <c r="R63" s="63"/>
    </row>
    <row r="64" s="6" customFormat="1" ht="12.75">
      <c r="R64" s="63"/>
    </row>
    <row r="65" s="6" customFormat="1" ht="12.75">
      <c r="R65" s="63"/>
    </row>
    <row r="66" s="6" customFormat="1" ht="12.75">
      <c r="R66" s="63"/>
    </row>
    <row r="67" s="6" customFormat="1" ht="12.75">
      <c r="R67" s="63"/>
    </row>
    <row r="68" s="6" customFormat="1" ht="12.75">
      <c r="R68" s="63"/>
    </row>
    <row r="69" s="6" customFormat="1" ht="12.75">
      <c r="R69" s="63"/>
    </row>
    <row r="70" s="6" customFormat="1" ht="12.75">
      <c r="R70" s="63"/>
    </row>
    <row r="71" s="6" customFormat="1" ht="12.75">
      <c r="R71" s="63"/>
    </row>
    <row r="72" s="6" customFormat="1" ht="12.75">
      <c r="R72" s="63"/>
    </row>
    <row r="73" s="6" customFormat="1" ht="12.75">
      <c r="R73" s="63"/>
    </row>
    <row r="74" s="6" customFormat="1" ht="12.75">
      <c r="R74" s="63"/>
    </row>
    <row r="75" s="6" customFormat="1" ht="12.75">
      <c r="R75" s="63"/>
    </row>
    <row r="76" s="6" customFormat="1" ht="12.75">
      <c r="R76" s="63"/>
    </row>
    <row r="77" s="6" customFormat="1" ht="12.75">
      <c r="R77" s="63"/>
    </row>
    <row r="78" s="6" customFormat="1" ht="12.75">
      <c r="R78" s="63"/>
    </row>
    <row r="79" s="6" customFormat="1" ht="12.75">
      <c r="R79" s="63"/>
    </row>
    <row r="80" s="6" customFormat="1" ht="12.75">
      <c r="R80" s="63"/>
    </row>
    <row r="81" s="6" customFormat="1" ht="12.75">
      <c r="R81" s="63"/>
    </row>
    <row r="82" s="6" customFormat="1" ht="12.75">
      <c r="R82" s="63"/>
    </row>
    <row r="83" s="6" customFormat="1" ht="12.75">
      <c r="R83" s="63"/>
    </row>
    <row r="84" s="6" customFormat="1" ht="12.75">
      <c r="R84" s="63"/>
    </row>
    <row r="85" s="6" customFormat="1" ht="12.75">
      <c r="R85" s="63"/>
    </row>
    <row r="86" s="6" customFormat="1" ht="12.75">
      <c r="R86" s="63"/>
    </row>
    <row r="87" s="6" customFormat="1" ht="12.75">
      <c r="R87" s="63"/>
    </row>
    <row r="88" s="6" customFormat="1" ht="12.75">
      <c r="R88" s="63"/>
    </row>
    <row r="89" s="6" customFormat="1" ht="12.75">
      <c r="R89" s="63"/>
    </row>
    <row r="90" s="6" customFormat="1" ht="12.75">
      <c r="R90" s="63"/>
    </row>
    <row r="91" s="6" customFormat="1" ht="12.75">
      <c r="R91" s="63"/>
    </row>
    <row r="92" s="6" customFormat="1" ht="12.75">
      <c r="R92" s="63"/>
    </row>
    <row r="93" s="6" customFormat="1" ht="12.75">
      <c r="R93" s="63"/>
    </row>
    <row r="94" s="6" customFormat="1" ht="12.75">
      <c r="R94" s="63"/>
    </row>
    <row r="95" s="6" customFormat="1" ht="12.75">
      <c r="R95" s="63"/>
    </row>
    <row r="96" s="6" customFormat="1" ht="12.75">
      <c r="R96" s="63"/>
    </row>
    <row r="97" s="6" customFormat="1" ht="12.75">
      <c r="R97" s="63"/>
    </row>
    <row r="98" s="6" customFormat="1" ht="12.75">
      <c r="R98" s="63"/>
    </row>
    <row r="99" s="6" customFormat="1" ht="12.75">
      <c r="R99" s="63"/>
    </row>
    <row r="100" s="6" customFormat="1" ht="12.75">
      <c r="R100" s="63"/>
    </row>
    <row r="101" s="6" customFormat="1" ht="12.75">
      <c r="R101" s="63"/>
    </row>
    <row r="102" s="6" customFormat="1" ht="12.75">
      <c r="R102" s="63"/>
    </row>
    <row r="103" s="6" customFormat="1" ht="12.75">
      <c r="R103" s="63"/>
    </row>
    <row r="104" s="6" customFormat="1" ht="12.75">
      <c r="R104" s="63"/>
    </row>
    <row r="105" s="6" customFormat="1" ht="12.75">
      <c r="R105" s="63"/>
    </row>
    <row r="106" s="6" customFormat="1" ht="12.75">
      <c r="R106" s="63"/>
    </row>
    <row r="107" s="6" customFormat="1" ht="12.75">
      <c r="R107" s="63"/>
    </row>
    <row r="108" s="6" customFormat="1" ht="12.75">
      <c r="R108" s="63"/>
    </row>
    <row r="109" s="6" customFormat="1" ht="12.75">
      <c r="R109" s="63"/>
    </row>
    <row r="110" s="6" customFormat="1" ht="12.75">
      <c r="R110" s="63"/>
    </row>
    <row r="111" s="6" customFormat="1" ht="12.75">
      <c r="R111" s="63"/>
    </row>
    <row r="112" s="6" customFormat="1" ht="12.75">
      <c r="R112" s="63"/>
    </row>
    <row r="113" s="6" customFormat="1" ht="12.75">
      <c r="R113" s="63"/>
    </row>
    <row r="114" s="6" customFormat="1" ht="12.75">
      <c r="R114" s="63"/>
    </row>
    <row r="115" s="6" customFormat="1" ht="12.75">
      <c r="R115" s="63"/>
    </row>
    <row r="116" s="6" customFormat="1" ht="12.75">
      <c r="R116" s="63"/>
    </row>
    <row r="117" s="6" customFormat="1" ht="12.75">
      <c r="R117" s="63"/>
    </row>
    <row r="118" s="6" customFormat="1" ht="12.75">
      <c r="R118" s="63"/>
    </row>
    <row r="119" s="6" customFormat="1" ht="12.75">
      <c r="R119" s="63"/>
    </row>
    <row r="120" s="6" customFormat="1" ht="12.75">
      <c r="R120" s="63"/>
    </row>
    <row r="121" s="6" customFormat="1" ht="12.75">
      <c r="R121" s="63"/>
    </row>
    <row r="122" s="6" customFormat="1" ht="12.75">
      <c r="R122" s="63"/>
    </row>
    <row r="123" s="6" customFormat="1" ht="12.75">
      <c r="R123" s="63"/>
    </row>
    <row r="124" s="6" customFormat="1" ht="12.75">
      <c r="R124" s="63"/>
    </row>
    <row r="125" s="6" customFormat="1" ht="12.75">
      <c r="R125" s="63"/>
    </row>
    <row r="126" s="6" customFormat="1" ht="12.75">
      <c r="R126" s="63"/>
    </row>
    <row r="127" s="6" customFormat="1" ht="12.75">
      <c r="R127" s="63"/>
    </row>
    <row r="128" s="6" customFormat="1" ht="12.75">
      <c r="R128" s="63"/>
    </row>
    <row r="129" s="6" customFormat="1" ht="12.75">
      <c r="R129" s="63"/>
    </row>
    <row r="130" s="6" customFormat="1" ht="12.75">
      <c r="R130" s="63"/>
    </row>
    <row r="131" s="6" customFormat="1" ht="12.75">
      <c r="R131" s="63"/>
    </row>
    <row r="132" s="6" customFormat="1" ht="12.75">
      <c r="R132" s="63"/>
    </row>
    <row r="133" s="6" customFormat="1" ht="12.75">
      <c r="R133" s="63"/>
    </row>
    <row r="134" s="6" customFormat="1" ht="12.75">
      <c r="R134" s="63"/>
    </row>
    <row r="135" s="6" customFormat="1" ht="12.75">
      <c r="R135" s="63"/>
    </row>
    <row r="136" s="6" customFormat="1" ht="12.75">
      <c r="R136" s="63"/>
    </row>
    <row r="137" s="6" customFormat="1" ht="12.75">
      <c r="R137" s="63"/>
    </row>
    <row r="138" s="6" customFormat="1" ht="12.75">
      <c r="R138" s="63"/>
    </row>
    <row r="139" s="6" customFormat="1" ht="12.75">
      <c r="R139" s="63"/>
    </row>
    <row r="140" s="6" customFormat="1" ht="12.75">
      <c r="R140" s="63"/>
    </row>
    <row r="141" s="6" customFormat="1" ht="12.75">
      <c r="R141" s="63"/>
    </row>
    <row r="142" s="6" customFormat="1" ht="12.75">
      <c r="R142" s="63"/>
    </row>
    <row r="143" s="6" customFormat="1" ht="12.75">
      <c r="R143" s="63"/>
    </row>
    <row r="144" s="6" customFormat="1" ht="12.75">
      <c r="R144" s="63"/>
    </row>
    <row r="145" s="6" customFormat="1" ht="12.75">
      <c r="R145" s="63"/>
    </row>
    <row r="146" s="6" customFormat="1" ht="12.75">
      <c r="R146" s="63"/>
    </row>
    <row r="147" s="6" customFormat="1" ht="12.75">
      <c r="R147" s="63"/>
    </row>
    <row r="148" s="6" customFormat="1" ht="12.75">
      <c r="R148" s="63"/>
    </row>
    <row r="149" s="6" customFormat="1" ht="12.75">
      <c r="R149" s="63"/>
    </row>
    <row r="150" s="6" customFormat="1" ht="12.75">
      <c r="R150" s="63"/>
    </row>
    <row r="151" s="6" customFormat="1" ht="12.75">
      <c r="R151" s="63"/>
    </row>
    <row r="152" s="6" customFormat="1" ht="12.75">
      <c r="R152" s="63"/>
    </row>
    <row r="153" s="6" customFormat="1" ht="12.75">
      <c r="R153" s="63"/>
    </row>
    <row r="154" s="6" customFormat="1" ht="12.75">
      <c r="R154" s="63"/>
    </row>
    <row r="155" s="6" customFormat="1" ht="12.75">
      <c r="R155" s="63"/>
    </row>
    <row r="156" s="6" customFormat="1" ht="12.75">
      <c r="R156" s="63"/>
    </row>
    <row r="157" s="6" customFormat="1" ht="12.75">
      <c r="R157" s="63"/>
    </row>
    <row r="158" s="6" customFormat="1" ht="12.75">
      <c r="R158" s="63"/>
    </row>
    <row r="159" s="6" customFormat="1" ht="12.75">
      <c r="R159" s="63"/>
    </row>
    <row r="160" s="6" customFormat="1" ht="12.75">
      <c r="R160" s="63"/>
    </row>
    <row r="161" s="6" customFormat="1" ht="12.75">
      <c r="R161" s="63"/>
    </row>
    <row r="162" s="6" customFormat="1" ht="12.75">
      <c r="R162" s="63"/>
    </row>
    <row r="163" s="6" customFormat="1" ht="12.75">
      <c r="R163" s="63"/>
    </row>
    <row r="164" s="6" customFormat="1" ht="12.75">
      <c r="R164" s="63"/>
    </row>
    <row r="165" s="6" customFormat="1" ht="12.75">
      <c r="R165" s="63"/>
    </row>
    <row r="166" s="6" customFormat="1" ht="12.75">
      <c r="R166" s="63"/>
    </row>
    <row r="167" s="6" customFormat="1" ht="12.75">
      <c r="R167" s="63"/>
    </row>
    <row r="168" s="6" customFormat="1" ht="12.75">
      <c r="R168" s="63"/>
    </row>
    <row r="169" s="6" customFormat="1" ht="12.75">
      <c r="R169" s="63"/>
    </row>
    <row r="170" s="6" customFormat="1" ht="12.75">
      <c r="R170" s="63"/>
    </row>
    <row r="171" s="6" customFormat="1" ht="12.75">
      <c r="R171" s="63"/>
    </row>
    <row r="172" s="6" customFormat="1" ht="12.75">
      <c r="R172" s="63"/>
    </row>
    <row r="173" s="6" customFormat="1" ht="12.75">
      <c r="R173" s="63"/>
    </row>
    <row r="174" s="6" customFormat="1" ht="12.75">
      <c r="R174" s="63"/>
    </row>
    <row r="175" s="6" customFormat="1" ht="12.75">
      <c r="R175" s="63"/>
    </row>
    <row r="176" s="6" customFormat="1" ht="12.75">
      <c r="R176" s="63"/>
    </row>
    <row r="177" s="6" customFormat="1" ht="12.75">
      <c r="R177" s="63"/>
    </row>
    <row r="178" s="6" customFormat="1" ht="12.75">
      <c r="R178" s="63"/>
    </row>
    <row r="179" s="6" customFormat="1" ht="12.75">
      <c r="R179" s="63"/>
    </row>
    <row r="180" s="6" customFormat="1" ht="12.75">
      <c r="R180" s="63"/>
    </row>
    <row r="181" s="6" customFormat="1" ht="12.75">
      <c r="R181" s="63"/>
    </row>
    <row r="182" s="6" customFormat="1" ht="12.75">
      <c r="R182" s="63"/>
    </row>
    <row r="183" s="6" customFormat="1" ht="12.75">
      <c r="R183" s="63"/>
    </row>
    <row r="184" s="6" customFormat="1" ht="12.75">
      <c r="R184" s="63"/>
    </row>
    <row r="185" s="6" customFormat="1" ht="12.75">
      <c r="R185" s="63"/>
    </row>
    <row r="186" s="6" customFormat="1" ht="12.75">
      <c r="R186" s="63"/>
    </row>
    <row r="187" s="6" customFormat="1" ht="12.75">
      <c r="R187" s="63"/>
    </row>
    <row r="188" s="6" customFormat="1" ht="12.75">
      <c r="R188" s="63"/>
    </row>
    <row r="189" s="6" customFormat="1" ht="12.75">
      <c r="R189" s="63"/>
    </row>
    <row r="190" s="6" customFormat="1" ht="12.75">
      <c r="R190" s="63"/>
    </row>
    <row r="191" s="6" customFormat="1" ht="12.75">
      <c r="R191" s="63"/>
    </row>
    <row r="192" s="6" customFormat="1" ht="12.75">
      <c r="R192" s="63"/>
    </row>
    <row r="193" s="6" customFormat="1" ht="12.75">
      <c r="R193" s="63"/>
    </row>
    <row r="194" s="6" customFormat="1" ht="12.75">
      <c r="R194" s="63"/>
    </row>
    <row r="195" s="6" customFormat="1" ht="12.75">
      <c r="R195" s="63"/>
    </row>
    <row r="196" s="6" customFormat="1" ht="12.75">
      <c r="R196" s="63"/>
    </row>
    <row r="197" s="6" customFormat="1" ht="12.75">
      <c r="R197" s="63"/>
    </row>
    <row r="198" s="6" customFormat="1" ht="12.75">
      <c r="R198" s="63"/>
    </row>
    <row r="199" s="6" customFormat="1" ht="12.75">
      <c r="R199" s="63"/>
    </row>
    <row r="200" s="6" customFormat="1" ht="12.75">
      <c r="R200" s="63"/>
    </row>
    <row r="201" s="6" customFormat="1" ht="12.75">
      <c r="R201" s="63"/>
    </row>
    <row r="202" s="6" customFormat="1" ht="12.75">
      <c r="R202" s="63"/>
    </row>
    <row r="203" s="6" customFormat="1" ht="12.75">
      <c r="R203" s="63"/>
    </row>
    <row r="204" s="6" customFormat="1" ht="12.75">
      <c r="R204" s="63"/>
    </row>
    <row r="205" s="6" customFormat="1" ht="12.75">
      <c r="R205" s="63"/>
    </row>
    <row r="206" s="6" customFormat="1" ht="12.75">
      <c r="R206" s="63"/>
    </row>
    <row r="207" s="6" customFormat="1" ht="12.75">
      <c r="R207" s="63"/>
    </row>
    <row r="208" s="6" customFormat="1" ht="12.75">
      <c r="R208" s="63"/>
    </row>
    <row r="209" s="6" customFormat="1" ht="12.75">
      <c r="R209" s="63"/>
    </row>
    <row r="210" s="6" customFormat="1" ht="12.75">
      <c r="R210" s="63"/>
    </row>
    <row r="211" s="6" customFormat="1" ht="12.75">
      <c r="R211" s="63"/>
    </row>
    <row r="212" s="6" customFormat="1" ht="12.75">
      <c r="R212" s="63"/>
    </row>
    <row r="213" s="6" customFormat="1" ht="12.75">
      <c r="R213" s="63"/>
    </row>
    <row r="214" s="6" customFormat="1" ht="12.75">
      <c r="R214" s="63"/>
    </row>
    <row r="215" s="6" customFormat="1" ht="12.75">
      <c r="R215" s="63"/>
    </row>
    <row r="216" s="6" customFormat="1" ht="12.75">
      <c r="R216" s="63"/>
    </row>
    <row r="217" s="6" customFormat="1" ht="12.75">
      <c r="R217" s="63"/>
    </row>
    <row r="218" s="6" customFormat="1" ht="12.75">
      <c r="R218" s="63"/>
    </row>
    <row r="219" s="6" customFormat="1" ht="12.75">
      <c r="R219" s="63"/>
    </row>
    <row r="220" s="6" customFormat="1" ht="12.75">
      <c r="R220" s="63"/>
    </row>
    <row r="221" s="6" customFormat="1" ht="12.75">
      <c r="R221" s="63"/>
    </row>
    <row r="222" s="6" customFormat="1" ht="12.75">
      <c r="R222" s="63"/>
    </row>
    <row r="223" s="6" customFormat="1" ht="12.75">
      <c r="R223" s="63"/>
    </row>
    <row r="224" s="6" customFormat="1" ht="12.75">
      <c r="R224" s="63"/>
    </row>
    <row r="225" s="6" customFormat="1" ht="12.75">
      <c r="R225" s="63"/>
    </row>
    <row r="226" s="6" customFormat="1" ht="12.75">
      <c r="R226" s="63"/>
    </row>
    <row r="227" s="6" customFormat="1" ht="12.75">
      <c r="R227" s="63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227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176</v>
      </c>
      <c r="D1" s="7"/>
      <c r="E1" s="4"/>
      <c r="F1" s="3"/>
      <c r="G1" s="3"/>
      <c r="H1" s="3"/>
    </row>
    <row r="2" ht="12.75">
      <c r="E2" s="5" t="s">
        <v>206</v>
      </c>
    </row>
    <row r="3" ht="13.5" thickBot="1">
      <c r="E3" s="5"/>
    </row>
    <row r="4" spans="2:12" ht="13.5" thickBot="1">
      <c r="B4" s="33"/>
      <c r="C4" s="2"/>
      <c r="D4" s="2"/>
      <c r="E4" s="2"/>
      <c r="F4" s="2"/>
      <c r="G4" s="12" t="s">
        <v>12</v>
      </c>
      <c r="H4" s="11"/>
      <c r="I4" s="9"/>
      <c r="J4" s="8"/>
      <c r="K4" s="12"/>
      <c r="L4" s="11"/>
    </row>
    <row r="5" spans="3:12" ht="13.5" thickBot="1">
      <c r="C5" s="15" t="s">
        <v>10</v>
      </c>
      <c r="D5" s="15"/>
      <c r="E5" s="16">
        <v>18</v>
      </c>
      <c r="G5" s="13" t="s">
        <v>13</v>
      </c>
      <c r="H5" s="29"/>
      <c r="I5" s="10"/>
      <c r="J5" s="6"/>
      <c r="K5" s="13"/>
      <c r="L5" s="29"/>
    </row>
    <row r="6" spans="7:12" ht="13.5" thickBot="1">
      <c r="G6" s="14" t="s">
        <v>14</v>
      </c>
      <c r="H6" s="30"/>
      <c r="I6" s="10"/>
      <c r="J6" s="6"/>
      <c r="K6" s="14"/>
      <c r="L6" s="30"/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31"/>
      <c r="K8" s="132"/>
      <c r="L8" s="132"/>
      <c r="M8" s="133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66"/>
      <c r="K9" s="67"/>
      <c r="L9" s="67"/>
      <c r="M9" s="68"/>
      <c r="N9" s="130"/>
      <c r="O9" s="123"/>
      <c r="R9" s="63" t="s">
        <v>20</v>
      </c>
    </row>
    <row r="10" spans="1:18" s="6" customFormat="1" ht="12.75">
      <c r="A10" s="44">
        <v>3</v>
      </c>
      <c r="B10" s="44" t="s">
        <v>77</v>
      </c>
      <c r="C10" s="44" t="s">
        <v>78</v>
      </c>
      <c r="D10" s="44" t="s">
        <v>183</v>
      </c>
      <c r="E10" s="44" t="s">
        <v>166</v>
      </c>
      <c r="F10" s="35">
        <v>37.97</v>
      </c>
      <c r="G10" s="36"/>
      <c r="H10" s="37">
        <v>0</v>
      </c>
      <c r="I10" s="36"/>
      <c r="J10" s="69"/>
      <c r="K10" s="70"/>
      <c r="L10" s="71"/>
      <c r="M10" s="72"/>
      <c r="N10" s="38">
        <v>0</v>
      </c>
      <c r="O10" s="26">
        <v>1</v>
      </c>
      <c r="R10" s="76">
        <v>18</v>
      </c>
    </row>
    <row r="11" spans="1:18" s="6" customFormat="1" ht="12.75">
      <c r="A11" s="45">
        <v>4</v>
      </c>
      <c r="B11" s="45" t="s">
        <v>77</v>
      </c>
      <c r="C11" s="45" t="s">
        <v>90</v>
      </c>
      <c r="D11" s="45" t="s">
        <v>99</v>
      </c>
      <c r="E11" s="45" t="s">
        <v>100</v>
      </c>
      <c r="F11" s="39">
        <v>38.23</v>
      </c>
      <c r="G11" s="32"/>
      <c r="H11" s="40"/>
      <c r="I11" s="32"/>
      <c r="J11" s="51"/>
      <c r="K11" s="34"/>
      <c r="L11" s="52"/>
      <c r="M11" s="34"/>
      <c r="N11" s="31">
        <v>0</v>
      </c>
      <c r="O11" s="28">
        <v>2</v>
      </c>
      <c r="R11" s="76">
        <f>R10-1</f>
        <v>17</v>
      </c>
    </row>
    <row r="12" spans="1:18" s="6" customFormat="1" ht="12.75">
      <c r="A12" s="45">
        <v>3</v>
      </c>
      <c r="B12" s="45" t="s">
        <v>69</v>
      </c>
      <c r="C12" s="45" t="s">
        <v>90</v>
      </c>
      <c r="D12" s="45" t="s">
        <v>122</v>
      </c>
      <c r="E12" s="45" t="s">
        <v>168</v>
      </c>
      <c r="F12" s="39">
        <v>38.51</v>
      </c>
      <c r="G12" s="32"/>
      <c r="H12" s="40"/>
      <c r="I12" s="32"/>
      <c r="J12" s="51"/>
      <c r="K12" s="34"/>
      <c r="L12" s="52"/>
      <c r="M12" s="34"/>
      <c r="N12" s="32">
        <v>0</v>
      </c>
      <c r="O12" s="28">
        <v>3</v>
      </c>
      <c r="R12" s="76">
        <f aca="true" t="shared" si="0" ref="R12:R20">R11-1</f>
        <v>16</v>
      </c>
    </row>
    <row r="13" spans="1:18" s="6" customFormat="1" ht="12.75">
      <c r="A13" s="45">
        <v>1</v>
      </c>
      <c r="B13" s="45" t="s">
        <v>119</v>
      </c>
      <c r="C13" s="45" t="s">
        <v>110</v>
      </c>
      <c r="D13" s="45" t="s">
        <v>185</v>
      </c>
      <c r="E13" s="45" t="s">
        <v>170</v>
      </c>
      <c r="F13" s="39">
        <v>41.68</v>
      </c>
      <c r="G13" s="32"/>
      <c r="H13" s="40"/>
      <c r="I13" s="32"/>
      <c r="J13" s="51"/>
      <c r="K13" s="34"/>
      <c r="L13" s="52"/>
      <c r="M13" s="34"/>
      <c r="N13" s="32">
        <v>0</v>
      </c>
      <c r="O13" s="28">
        <v>4</v>
      </c>
      <c r="R13" s="76">
        <f t="shared" si="0"/>
        <v>15</v>
      </c>
    </row>
    <row r="14" spans="1:18" s="6" customFormat="1" ht="12.75">
      <c r="A14" s="45">
        <v>4</v>
      </c>
      <c r="B14" s="45" t="s">
        <v>160</v>
      </c>
      <c r="C14" s="45" t="s">
        <v>66</v>
      </c>
      <c r="D14" s="45" t="s">
        <v>161</v>
      </c>
      <c r="E14" s="45" t="s">
        <v>161</v>
      </c>
      <c r="F14" s="39">
        <v>46.81</v>
      </c>
      <c r="G14" s="32">
        <v>4.81</v>
      </c>
      <c r="H14" s="40">
        <v>0</v>
      </c>
      <c r="I14" s="32">
        <v>4.81</v>
      </c>
      <c r="J14" s="51"/>
      <c r="K14" s="34"/>
      <c r="L14" s="52"/>
      <c r="M14" s="34"/>
      <c r="N14" s="32">
        <v>4.81</v>
      </c>
      <c r="O14" s="28">
        <v>5</v>
      </c>
      <c r="R14" s="76">
        <f t="shared" si="0"/>
        <v>14</v>
      </c>
    </row>
    <row r="15" spans="1:18" s="6" customFormat="1" ht="12.75">
      <c r="A15" s="45">
        <v>3</v>
      </c>
      <c r="B15" s="45" t="s">
        <v>69</v>
      </c>
      <c r="C15" s="45" t="s">
        <v>70</v>
      </c>
      <c r="D15" s="45" t="s">
        <v>71</v>
      </c>
      <c r="E15" s="45" t="s">
        <v>72</v>
      </c>
      <c r="F15" s="39">
        <v>42.06</v>
      </c>
      <c r="G15" s="32">
        <v>0.060000000000002274</v>
      </c>
      <c r="H15" s="40">
        <v>5</v>
      </c>
      <c r="I15" s="32">
        <v>5.06</v>
      </c>
      <c r="J15" s="51"/>
      <c r="K15" s="34"/>
      <c r="L15" s="52"/>
      <c r="M15" s="34"/>
      <c r="N15" s="31">
        <v>5.06</v>
      </c>
      <c r="O15" s="28">
        <v>6</v>
      </c>
      <c r="R15" s="76">
        <f t="shared" si="0"/>
        <v>13</v>
      </c>
    </row>
    <row r="16" spans="1:18" s="6" customFormat="1" ht="12.75">
      <c r="A16" s="45">
        <v>2</v>
      </c>
      <c r="B16" s="45" t="s">
        <v>81</v>
      </c>
      <c r="C16" s="45" t="s">
        <v>126</v>
      </c>
      <c r="D16" s="45" t="s">
        <v>148</v>
      </c>
      <c r="E16" s="45" t="s">
        <v>149</v>
      </c>
      <c r="F16" s="39">
        <v>51.12</v>
      </c>
      <c r="G16" s="32">
        <v>9.12</v>
      </c>
      <c r="H16" s="40"/>
      <c r="I16" s="32">
        <v>9.12</v>
      </c>
      <c r="J16" s="51"/>
      <c r="K16" s="34"/>
      <c r="L16" s="52"/>
      <c r="M16" s="49"/>
      <c r="N16" s="27">
        <v>9.12</v>
      </c>
      <c r="O16" s="28">
        <v>7</v>
      </c>
      <c r="R16" s="76">
        <f t="shared" si="0"/>
        <v>12</v>
      </c>
    </row>
    <row r="17" spans="1:18" s="6" customFormat="1" ht="12.75">
      <c r="A17" s="45">
        <v>1</v>
      </c>
      <c r="B17" s="45" t="s">
        <v>81</v>
      </c>
      <c r="C17" s="45" t="s">
        <v>66</v>
      </c>
      <c r="D17" s="45" t="s">
        <v>82</v>
      </c>
      <c r="E17" s="45" t="s">
        <v>82</v>
      </c>
      <c r="F17" s="41">
        <v>52.41</v>
      </c>
      <c r="G17" s="27">
        <v>10.41</v>
      </c>
      <c r="H17" s="42">
        <v>0</v>
      </c>
      <c r="I17" s="27">
        <v>10.41</v>
      </c>
      <c r="J17" s="48"/>
      <c r="K17" s="49"/>
      <c r="L17" s="50"/>
      <c r="M17" s="49"/>
      <c r="N17" s="27">
        <v>10.41</v>
      </c>
      <c r="O17" s="28">
        <v>8</v>
      </c>
      <c r="R17" s="76">
        <f t="shared" si="0"/>
        <v>11</v>
      </c>
    </row>
    <row r="18" spans="1:18" s="6" customFormat="1" ht="12.75">
      <c r="A18" s="45">
        <v>2</v>
      </c>
      <c r="B18" s="45" t="s">
        <v>40</v>
      </c>
      <c r="C18" s="45" t="s">
        <v>41</v>
      </c>
      <c r="D18" s="45" t="s">
        <v>42</v>
      </c>
      <c r="E18" s="45" t="s">
        <v>178</v>
      </c>
      <c r="F18" s="41">
        <v>47.02</v>
      </c>
      <c r="G18" s="27">
        <v>5.02</v>
      </c>
      <c r="H18" s="42">
        <v>10</v>
      </c>
      <c r="I18" s="27">
        <v>15.02</v>
      </c>
      <c r="J18" s="48"/>
      <c r="K18" s="49"/>
      <c r="L18" s="50"/>
      <c r="M18" s="49"/>
      <c r="N18" s="27">
        <v>15.02</v>
      </c>
      <c r="O18" s="28">
        <v>9</v>
      </c>
      <c r="R18" s="76">
        <f t="shared" si="0"/>
        <v>10</v>
      </c>
    </row>
    <row r="19" spans="1:18" s="6" customFormat="1" ht="12.75">
      <c r="A19" s="45">
        <v>1</v>
      </c>
      <c r="B19" s="45" t="s">
        <v>152</v>
      </c>
      <c r="C19" s="45" t="s">
        <v>123</v>
      </c>
      <c r="D19" s="45" t="s">
        <v>153</v>
      </c>
      <c r="E19" s="45" t="s">
        <v>196</v>
      </c>
      <c r="F19" s="41">
        <v>60.89</v>
      </c>
      <c r="G19" s="27">
        <v>18.89</v>
      </c>
      <c r="H19" s="42">
        <v>5</v>
      </c>
      <c r="I19" s="27">
        <v>23.89</v>
      </c>
      <c r="J19" s="48"/>
      <c r="K19" s="49"/>
      <c r="L19" s="50"/>
      <c r="M19" s="49"/>
      <c r="N19" s="27">
        <v>23.89</v>
      </c>
      <c r="O19" s="28">
        <v>10</v>
      </c>
      <c r="R19" s="76">
        <f t="shared" si="0"/>
        <v>9</v>
      </c>
    </row>
    <row r="20" spans="1:18" s="6" customFormat="1" ht="12.75">
      <c r="A20" s="45">
        <v>4</v>
      </c>
      <c r="B20" s="45" t="s">
        <v>86</v>
      </c>
      <c r="C20" s="45" t="s">
        <v>87</v>
      </c>
      <c r="D20" s="45" t="s">
        <v>88</v>
      </c>
      <c r="E20" s="45" t="s">
        <v>89</v>
      </c>
      <c r="F20" s="41">
        <v>62.35</v>
      </c>
      <c r="G20" s="27">
        <v>20.35</v>
      </c>
      <c r="H20" s="42">
        <v>5</v>
      </c>
      <c r="I20" s="27">
        <v>25.35</v>
      </c>
      <c r="J20" s="48"/>
      <c r="K20" s="49"/>
      <c r="L20" s="50"/>
      <c r="M20" s="49"/>
      <c r="N20" s="27">
        <v>25.35</v>
      </c>
      <c r="O20" s="28">
        <v>11</v>
      </c>
      <c r="R20" s="76">
        <f t="shared" si="0"/>
        <v>8</v>
      </c>
    </row>
    <row r="21" spans="1:18" s="6" customFormat="1" ht="12.75">
      <c r="A21" s="45">
        <v>1</v>
      </c>
      <c r="B21" s="45" t="s">
        <v>21</v>
      </c>
      <c r="C21" s="45" t="s">
        <v>179</v>
      </c>
      <c r="D21" s="45" t="s">
        <v>62</v>
      </c>
      <c r="E21" s="45" t="s">
        <v>63</v>
      </c>
      <c r="F21" s="48"/>
      <c r="G21" s="49"/>
      <c r="H21" s="50" t="s">
        <v>25</v>
      </c>
      <c r="I21" s="49">
        <v>120</v>
      </c>
      <c r="J21" s="48"/>
      <c r="K21" s="49"/>
      <c r="L21" s="50"/>
      <c r="M21" s="49"/>
      <c r="N21" s="49">
        <v>120</v>
      </c>
      <c r="O21" s="28">
        <v>12</v>
      </c>
      <c r="R21" s="76">
        <v>1</v>
      </c>
    </row>
    <row r="22" spans="1:18" s="6" customFormat="1" ht="12.75">
      <c r="A22" s="45">
        <v>3</v>
      </c>
      <c r="B22" s="45" t="s">
        <v>181</v>
      </c>
      <c r="C22" s="45" t="s">
        <v>87</v>
      </c>
      <c r="D22" s="45" t="s">
        <v>182</v>
      </c>
      <c r="E22" s="45" t="s">
        <v>182</v>
      </c>
      <c r="F22" s="51"/>
      <c r="G22" s="34"/>
      <c r="H22" s="52" t="s">
        <v>25</v>
      </c>
      <c r="I22" s="34">
        <v>120</v>
      </c>
      <c r="J22" s="51"/>
      <c r="K22" s="34"/>
      <c r="L22" s="52"/>
      <c r="M22" s="34"/>
      <c r="N22" s="34">
        <v>120</v>
      </c>
      <c r="O22" s="28" t="s">
        <v>34</v>
      </c>
      <c r="R22" s="76">
        <v>1</v>
      </c>
    </row>
    <row r="23" spans="1:18" s="6" customFormat="1" ht="12.75">
      <c r="A23" s="45">
        <v>2</v>
      </c>
      <c r="B23" s="45" t="s">
        <v>77</v>
      </c>
      <c r="C23" s="45" t="s">
        <v>90</v>
      </c>
      <c r="D23" s="45" t="s">
        <v>184</v>
      </c>
      <c r="E23" s="45" t="s">
        <v>116</v>
      </c>
      <c r="F23" s="51"/>
      <c r="G23" s="34"/>
      <c r="H23" s="52" t="s">
        <v>25</v>
      </c>
      <c r="I23" s="34">
        <v>120</v>
      </c>
      <c r="J23" s="51"/>
      <c r="K23" s="34"/>
      <c r="L23" s="52"/>
      <c r="M23" s="34"/>
      <c r="N23" s="34">
        <v>120</v>
      </c>
      <c r="O23" s="28" t="s">
        <v>34</v>
      </c>
      <c r="R23" s="76">
        <v>1</v>
      </c>
    </row>
    <row r="24" spans="1:18" s="6" customFormat="1" ht="12.75">
      <c r="A24" s="45">
        <v>3</v>
      </c>
      <c r="B24" s="45" t="s">
        <v>129</v>
      </c>
      <c r="C24" s="45" t="s">
        <v>123</v>
      </c>
      <c r="D24" s="45" t="s">
        <v>195</v>
      </c>
      <c r="E24" s="45" t="s">
        <v>195</v>
      </c>
      <c r="F24" s="51"/>
      <c r="G24" s="34"/>
      <c r="H24" s="52" t="s">
        <v>25</v>
      </c>
      <c r="I24" s="34">
        <v>120</v>
      </c>
      <c r="J24" s="51"/>
      <c r="K24" s="34"/>
      <c r="L24" s="52"/>
      <c r="M24" s="34"/>
      <c r="N24" s="73">
        <v>120</v>
      </c>
      <c r="O24" s="28" t="s">
        <v>34</v>
      </c>
      <c r="R24" s="76">
        <v>1</v>
      </c>
    </row>
    <row r="25" spans="1:18" s="6" customFormat="1" ht="12.75">
      <c r="A25" s="45">
        <v>4</v>
      </c>
      <c r="B25" s="45" t="s">
        <v>93</v>
      </c>
      <c r="C25" s="45" t="s">
        <v>123</v>
      </c>
      <c r="D25" s="45" t="s">
        <v>124</v>
      </c>
      <c r="E25" s="45" t="s">
        <v>125</v>
      </c>
      <c r="F25" s="48"/>
      <c r="G25" s="49"/>
      <c r="H25" s="50" t="s">
        <v>25</v>
      </c>
      <c r="I25" s="49">
        <v>120</v>
      </c>
      <c r="J25" s="48"/>
      <c r="K25" s="49"/>
      <c r="L25" s="50"/>
      <c r="M25" s="49"/>
      <c r="N25" s="49">
        <v>120</v>
      </c>
      <c r="O25" s="28" t="s">
        <v>34</v>
      </c>
      <c r="R25" s="76">
        <v>1</v>
      </c>
    </row>
    <row r="26" spans="1:18" s="6" customFormat="1" ht="12.75">
      <c r="A26" s="45">
        <v>5</v>
      </c>
      <c r="B26" s="45" t="s">
        <v>40</v>
      </c>
      <c r="C26" s="46" t="s">
        <v>194</v>
      </c>
      <c r="D26" s="45" t="s">
        <v>134</v>
      </c>
      <c r="E26" s="45" t="s">
        <v>135</v>
      </c>
      <c r="F26" s="51"/>
      <c r="G26" s="34"/>
      <c r="H26" s="52" t="s">
        <v>25</v>
      </c>
      <c r="I26" s="34">
        <v>120</v>
      </c>
      <c r="J26" s="51"/>
      <c r="K26" s="34"/>
      <c r="L26" s="52"/>
      <c r="M26" s="49"/>
      <c r="N26" s="49">
        <v>120</v>
      </c>
      <c r="O26" s="28" t="s">
        <v>34</v>
      </c>
      <c r="R26" s="76">
        <v>1</v>
      </c>
    </row>
    <row r="27" spans="1:18" s="6" customFormat="1" ht="12.75">
      <c r="A27" s="45"/>
      <c r="B27" s="45"/>
      <c r="C27" s="46"/>
      <c r="D27" s="45"/>
      <c r="E27" s="45"/>
      <c r="F27" s="39"/>
      <c r="G27" s="32"/>
      <c r="H27" s="40"/>
      <c r="I27" s="32"/>
      <c r="J27" s="51"/>
      <c r="K27" s="34"/>
      <c r="L27" s="52"/>
      <c r="M27" s="49"/>
      <c r="N27" s="27"/>
      <c r="O27" s="28"/>
      <c r="R27" s="63"/>
    </row>
    <row r="28" spans="1:18" s="6" customFormat="1" ht="12.75">
      <c r="A28" s="45"/>
      <c r="B28" s="45"/>
      <c r="C28" s="45"/>
      <c r="D28" s="45"/>
      <c r="E28" s="45"/>
      <c r="F28" s="39"/>
      <c r="G28" s="32"/>
      <c r="H28" s="40"/>
      <c r="I28" s="32"/>
      <c r="J28" s="51"/>
      <c r="K28" s="34"/>
      <c r="L28" s="52"/>
      <c r="M28" s="34"/>
      <c r="N28" s="31"/>
      <c r="O28" s="28"/>
      <c r="R28" s="63"/>
    </row>
    <row r="29" spans="1:18" s="6" customFormat="1" ht="12.75">
      <c r="A29" s="45"/>
      <c r="B29" s="45"/>
      <c r="C29" s="45"/>
      <c r="D29" s="45"/>
      <c r="E29" s="45"/>
      <c r="F29" s="39"/>
      <c r="G29" s="32"/>
      <c r="H29" s="40"/>
      <c r="I29" s="32"/>
      <c r="J29" s="51"/>
      <c r="K29" s="34"/>
      <c r="L29" s="52"/>
      <c r="M29" s="34"/>
      <c r="N29" s="32"/>
      <c r="O29" s="28"/>
      <c r="R29" s="63"/>
    </row>
    <row r="30" spans="1:18" s="6" customFormat="1" ht="12.75">
      <c r="A30" s="45"/>
      <c r="B30" s="45"/>
      <c r="C30" s="45"/>
      <c r="D30" s="45"/>
      <c r="E30" s="45"/>
      <c r="F30" s="39"/>
      <c r="G30" s="32"/>
      <c r="H30" s="40"/>
      <c r="I30" s="32"/>
      <c r="J30" s="51"/>
      <c r="K30" s="34"/>
      <c r="L30" s="52"/>
      <c r="M30" s="34"/>
      <c r="N30" s="32"/>
      <c r="O30" s="28"/>
      <c r="R30" s="63"/>
    </row>
    <row r="31" spans="1:18" s="6" customFormat="1" ht="12.75">
      <c r="A31" s="45"/>
      <c r="B31" s="45"/>
      <c r="C31" s="45"/>
      <c r="D31" s="45"/>
      <c r="E31" s="45"/>
      <c r="F31" s="39"/>
      <c r="G31" s="32"/>
      <c r="H31" s="40"/>
      <c r="I31" s="32"/>
      <c r="J31" s="51"/>
      <c r="K31" s="34"/>
      <c r="L31" s="52"/>
      <c r="M31" s="34"/>
      <c r="N31" s="31"/>
      <c r="O31" s="28"/>
      <c r="R31" s="63"/>
    </row>
    <row r="32" spans="1:18" s="6" customFormat="1" ht="12.75">
      <c r="A32" s="45"/>
      <c r="B32" s="45"/>
      <c r="C32" s="45"/>
      <c r="D32" s="45"/>
      <c r="E32" s="45"/>
      <c r="F32" s="41"/>
      <c r="G32" s="27"/>
      <c r="H32" s="42"/>
      <c r="I32" s="27"/>
      <c r="J32" s="48"/>
      <c r="K32" s="49"/>
      <c r="L32" s="50"/>
      <c r="M32" s="49"/>
      <c r="N32" s="27"/>
      <c r="O32" s="28"/>
      <c r="R32" s="63"/>
    </row>
    <row r="33" spans="1:18" s="6" customFormat="1" ht="12.75">
      <c r="A33" s="45"/>
      <c r="B33" s="45"/>
      <c r="C33" s="45"/>
      <c r="D33" s="45"/>
      <c r="E33" s="45"/>
      <c r="F33" s="41"/>
      <c r="G33" s="27"/>
      <c r="H33" s="42"/>
      <c r="I33" s="27"/>
      <c r="J33" s="48"/>
      <c r="K33" s="49"/>
      <c r="L33" s="50"/>
      <c r="M33" s="49"/>
      <c r="N33" s="27"/>
      <c r="O33" s="28"/>
      <c r="R33" s="63"/>
    </row>
    <row r="34" spans="1:18" s="6" customFormat="1" ht="12.75">
      <c r="A34" s="45"/>
      <c r="B34" s="45"/>
      <c r="C34" s="45"/>
      <c r="D34" s="45"/>
      <c r="E34" s="45"/>
      <c r="F34" s="41"/>
      <c r="G34" s="27"/>
      <c r="H34" s="42"/>
      <c r="I34" s="27"/>
      <c r="J34" s="48"/>
      <c r="K34" s="49"/>
      <c r="L34" s="50"/>
      <c r="M34" s="49"/>
      <c r="N34" s="27"/>
      <c r="O34" s="28"/>
      <c r="R34" s="63"/>
    </row>
    <row r="35" spans="1:18" s="6" customFormat="1" ht="12.75">
      <c r="A35" s="45"/>
      <c r="B35" s="45"/>
      <c r="C35" s="45"/>
      <c r="D35" s="45"/>
      <c r="E35" s="45"/>
      <c r="F35" s="41"/>
      <c r="G35" s="27"/>
      <c r="H35" s="42"/>
      <c r="I35" s="27"/>
      <c r="J35" s="48"/>
      <c r="K35" s="49"/>
      <c r="L35" s="50"/>
      <c r="M35" s="49"/>
      <c r="N35" s="27"/>
      <c r="O35" s="28"/>
      <c r="R35" s="63"/>
    </row>
    <row r="36" spans="1:18" s="6" customFormat="1" ht="12.75">
      <c r="A36" s="45"/>
      <c r="B36" s="45"/>
      <c r="C36" s="45"/>
      <c r="D36" s="45"/>
      <c r="E36" s="45"/>
      <c r="F36" s="41"/>
      <c r="G36" s="27"/>
      <c r="H36" s="42"/>
      <c r="I36" s="27"/>
      <c r="J36" s="48"/>
      <c r="K36" s="49"/>
      <c r="L36" s="50"/>
      <c r="M36" s="49"/>
      <c r="N36" s="27"/>
      <c r="O36" s="28"/>
      <c r="R36" s="63"/>
    </row>
    <row r="37" spans="1:18" s="6" customFormat="1" ht="12.75">
      <c r="A37" s="45"/>
      <c r="B37" s="45"/>
      <c r="C37" s="45"/>
      <c r="D37" s="45"/>
      <c r="E37" s="45"/>
      <c r="F37" s="41"/>
      <c r="G37" s="27"/>
      <c r="H37" s="42"/>
      <c r="I37" s="27"/>
      <c r="J37" s="48"/>
      <c r="K37" s="49"/>
      <c r="L37" s="50"/>
      <c r="M37" s="49"/>
      <c r="N37" s="27"/>
      <c r="O37" s="28"/>
      <c r="R37" s="63"/>
    </row>
    <row r="38" spans="1:18" s="6" customFormat="1" ht="12.75">
      <c r="A38" s="45"/>
      <c r="B38" s="45"/>
      <c r="C38" s="45"/>
      <c r="D38" s="45"/>
      <c r="E38" s="45"/>
      <c r="F38" s="41"/>
      <c r="G38" s="27"/>
      <c r="H38" s="42"/>
      <c r="I38" s="27"/>
      <c r="J38" s="48"/>
      <c r="K38" s="49"/>
      <c r="L38" s="50"/>
      <c r="M38" s="49"/>
      <c r="N38" s="27"/>
      <c r="O38" s="28"/>
      <c r="R38" s="63"/>
    </row>
    <row r="39" spans="1:18" s="6" customFormat="1" ht="12.75">
      <c r="A39" s="45"/>
      <c r="B39" s="45"/>
      <c r="C39" s="45"/>
      <c r="D39" s="45"/>
      <c r="E39" s="45"/>
      <c r="F39" s="41"/>
      <c r="G39" s="27"/>
      <c r="H39" s="42"/>
      <c r="I39" s="27"/>
      <c r="J39" s="48"/>
      <c r="K39" s="49"/>
      <c r="L39" s="50"/>
      <c r="M39" s="49"/>
      <c r="N39" s="27"/>
      <c r="O39" s="28"/>
      <c r="R39" s="63"/>
    </row>
    <row r="40" spans="1:18" s="6" customFormat="1" ht="12.75">
      <c r="A40" s="25"/>
      <c r="B40" s="25"/>
      <c r="C40" s="25"/>
      <c r="D40" s="25"/>
      <c r="E40" s="25"/>
      <c r="F40" s="41"/>
      <c r="G40" s="27"/>
      <c r="H40" s="42"/>
      <c r="I40" s="27"/>
      <c r="J40" s="48"/>
      <c r="K40" s="49"/>
      <c r="L40" s="50"/>
      <c r="M40" s="49"/>
      <c r="N40" s="27"/>
      <c r="O40" s="28"/>
      <c r="R40" s="63"/>
    </row>
    <row r="41" spans="1:18" s="6" customFormat="1" ht="12.75">
      <c r="A41" s="45"/>
      <c r="B41" s="45"/>
      <c r="C41" s="45"/>
      <c r="D41" s="45"/>
      <c r="E41" s="45"/>
      <c r="F41" s="39"/>
      <c r="G41" s="32"/>
      <c r="H41" s="40"/>
      <c r="I41" s="32"/>
      <c r="J41" s="51"/>
      <c r="K41" s="34"/>
      <c r="L41" s="52"/>
      <c r="M41" s="34"/>
      <c r="N41" s="31"/>
      <c r="O41" s="28"/>
      <c r="R41" s="63"/>
    </row>
    <row r="42" spans="1:18" s="6" customFormat="1" ht="12.75">
      <c r="A42" s="45"/>
      <c r="B42" s="45"/>
      <c r="C42" s="45"/>
      <c r="D42" s="45"/>
      <c r="E42" s="45"/>
      <c r="F42" s="39"/>
      <c r="G42" s="32"/>
      <c r="H42" s="40"/>
      <c r="I42" s="32"/>
      <c r="J42" s="51"/>
      <c r="K42" s="34"/>
      <c r="L42" s="52"/>
      <c r="M42" s="34"/>
      <c r="N42" s="32"/>
      <c r="O42" s="28"/>
      <c r="R42" s="63"/>
    </row>
    <row r="43" spans="1:18" s="6" customFormat="1" ht="12.75">
      <c r="A43" s="45"/>
      <c r="B43" s="45"/>
      <c r="C43" s="45"/>
      <c r="D43" s="45"/>
      <c r="E43" s="45"/>
      <c r="F43" s="39"/>
      <c r="G43" s="32"/>
      <c r="H43" s="40"/>
      <c r="I43" s="32"/>
      <c r="J43" s="51"/>
      <c r="K43" s="34"/>
      <c r="L43" s="52"/>
      <c r="M43" s="34"/>
      <c r="N43" s="32"/>
      <c r="O43" s="28"/>
      <c r="R43" s="63"/>
    </row>
    <row r="44" spans="1:18" s="6" customFormat="1" ht="12.75">
      <c r="A44" s="45"/>
      <c r="B44" s="45"/>
      <c r="C44" s="45"/>
      <c r="D44" s="45"/>
      <c r="E44" s="45"/>
      <c r="F44" s="39"/>
      <c r="G44" s="32"/>
      <c r="H44" s="40"/>
      <c r="I44" s="32"/>
      <c r="J44" s="51"/>
      <c r="K44" s="34"/>
      <c r="L44" s="52"/>
      <c r="M44" s="34"/>
      <c r="N44" s="32"/>
      <c r="O44" s="28"/>
      <c r="R44" s="63"/>
    </row>
    <row r="45" spans="1:18" s="6" customFormat="1" ht="12.75">
      <c r="A45" s="45"/>
      <c r="B45" s="45"/>
      <c r="C45" s="45"/>
      <c r="D45" s="45"/>
      <c r="E45" s="45"/>
      <c r="F45" s="39"/>
      <c r="G45" s="32"/>
      <c r="H45" s="40"/>
      <c r="I45" s="32"/>
      <c r="J45" s="51"/>
      <c r="K45" s="34"/>
      <c r="L45" s="52"/>
      <c r="M45" s="34"/>
      <c r="N45" s="31"/>
      <c r="O45" s="28"/>
      <c r="R45" s="63"/>
    </row>
    <row r="46" spans="1:18" s="6" customFormat="1" ht="12.75">
      <c r="A46" s="45"/>
      <c r="B46" s="45"/>
      <c r="C46" s="45"/>
      <c r="D46" s="45"/>
      <c r="E46" s="45"/>
      <c r="F46" s="39"/>
      <c r="G46" s="32"/>
      <c r="H46" s="40"/>
      <c r="I46" s="32"/>
      <c r="J46" s="51"/>
      <c r="K46" s="34"/>
      <c r="L46" s="52"/>
      <c r="M46" s="49"/>
      <c r="N46" s="27"/>
      <c r="O46" s="28"/>
      <c r="R46" s="63"/>
    </row>
    <row r="47" spans="1:18" s="6" customFormat="1" ht="12.75">
      <c r="A47" s="45"/>
      <c r="B47" s="45"/>
      <c r="C47" s="45"/>
      <c r="D47" s="45"/>
      <c r="E47" s="45"/>
      <c r="F47" s="41"/>
      <c r="G47" s="27"/>
      <c r="H47" s="42"/>
      <c r="I47" s="27"/>
      <c r="J47" s="48"/>
      <c r="K47" s="49"/>
      <c r="L47" s="50"/>
      <c r="M47" s="49"/>
      <c r="N47" s="27"/>
      <c r="O47" s="28"/>
      <c r="R47" s="63"/>
    </row>
    <row r="48" spans="1:18" s="6" customFormat="1" ht="12.75">
      <c r="A48" s="45"/>
      <c r="B48" s="45"/>
      <c r="C48" s="45"/>
      <c r="D48" s="45"/>
      <c r="E48" s="45"/>
      <c r="F48" s="41"/>
      <c r="G48" s="27"/>
      <c r="H48" s="42"/>
      <c r="I48" s="27"/>
      <c r="J48" s="48"/>
      <c r="K48" s="49"/>
      <c r="L48" s="50"/>
      <c r="M48" s="49"/>
      <c r="N48" s="27"/>
      <c r="O48" s="28"/>
      <c r="R48" s="63"/>
    </row>
    <row r="49" spans="1:18" s="6" customFormat="1" ht="12.75">
      <c r="A49" s="45"/>
      <c r="B49" s="45"/>
      <c r="C49" s="45"/>
      <c r="D49" s="45"/>
      <c r="E49" s="45"/>
      <c r="F49" s="41"/>
      <c r="G49" s="27"/>
      <c r="H49" s="42"/>
      <c r="I49" s="27"/>
      <c r="J49" s="48"/>
      <c r="K49" s="49"/>
      <c r="L49" s="50"/>
      <c r="M49" s="49"/>
      <c r="N49" s="27"/>
      <c r="O49" s="28"/>
      <c r="R49" s="63"/>
    </row>
    <row r="50" spans="1:18" s="6" customFormat="1" ht="12.75">
      <c r="A50" s="45"/>
      <c r="B50" s="45"/>
      <c r="C50" s="45"/>
      <c r="D50" s="45"/>
      <c r="E50" s="45"/>
      <c r="F50" s="41"/>
      <c r="G50" s="27"/>
      <c r="H50" s="42"/>
      <c r="I50" s="27"/>
      <c r="J50" s="48"/>
      <c r="K50" s="49"/>
      <c r="L50" s="50"/>
      <c r="M50" s="49"/>
      <c r="N50" s="27"/>
      <c r="O50" s="28"/>
      <c r="R50" s="63"/>
    </row>
    <row r="51" spans="1:18" s="6" customFormat="1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3"/>
      <c r="K51" s="54"/>
      <c r="L51" s="55"/>
      <c r="M51" s="54"/>
      <c r="N51" s="59"/>
      <c r="O51" s="43"/>
      <c r="R51" s="63"/>
    </row>
    <row r="52" s="6" customFormat="1" ht="12.75">
      <c r="R52" s="63"/>
    </row>
    <row r="53" s="6" customFormat="1" ht="12.75">
      <c r="R53" s="63"/>
    </row>
    <row r="54" s="6" customFormat="1" ht="12.75">
      <c r="R54" s="63"/>
    </row>
    <row r="55" s="6" customFormat="1" ht="12.75">
      <c r="R55" s="63"/>
    </row>
    <row r="56" s="6" customFormat="1" ht="12.75">
      <c r="R56" s="63"/>
    </row>
    <row r="57" s="6" customFormat="1" ht="12.75">
      <c r="R57" s="63"/>
    </row>
    <row r="58" s="6" customFormat="1" ht="12.75">
      <c r="R58" s="63"/>
    </row>
    <row r="59" s="6" customFormat="1" ht="12.75">
      <c r="R59" s="63"/>
    </row>
    <row r="60" s="6" customFormat="1" ht="12.75">
      <c r="R60" s="63"/>
    </row>
    <row r="61" s="6" customFormat="1" ht="12.75">
      <c r="R61" s="63"/>
    </row>
    <row r="62" s="6" customFormat="1" ht="12.75">
      <c r="R62" s="63"/>
    </row>
    <row r="63" s="6" customFormat="1" ht="12.75">
      <c r="R63" s="63"/>
    </row>
    <row r="64" s="6" customFormat="1" ht="12.75">
      <c r="R64" s="63"/>
    </row>
    <row r="65" s="6" customFormat="1" ht="12.75">
      <c r="R65" s="63"/>
    </row>
    <row r="66" s="6" customFormat="1" ht="12.75">
      <c r="R66" s="63"/>
    </row>
    <row r="67" s="6" customFormat="1" ht="12.75">
      <c r="R67" s="63"/>
    </row>
    <row r="68" s="6" customFormat="1" ht="12.75">
      <c r="R68" s="63"/>
    </row>
    <row r="69" s="6" customFormat="1" ht="12.75">
      <c r="R69" s="63"/>
    </row>
    <row r="70" s="6" customFormat="1" ht="12.75">
      <c r="R70" s="63"/>
    </row>
    <row r="71" s="6" customFormat="1" ht="12.75">
      <c r="R71" s="63"/>
    </row>
    <row r="72" s="6" customFormat="1" ht="12.75">
      <c r="R72" s="63"/>
    </row>
    <row r="73" s="6" customFormat="1" ht="12.75">
      <c r="R73" s="63"/>
    </row>
    <row r="74" s="6" customFormat="1" ht="12.75">
      <c r="R74" s="63"/>
    </row>
    <row r="75" s="6" customFormat="1" ht="12.75">
      <c r="R75" s="63"/>
    </row>
    <row r="76" s="6" customFormat="1" ht="12.75">
      <c r="R76" s="63"/>
    </row>
    <row r="77" s="6" customFormat="1" ht="12.75">
      <c r="R77" s="63"/>
    </row>
    <row r="78" s="6" customFormat="1" ht="12.75">
      <c r="R78" s="63"/>
    </row>
    <row r="79" s="6" customFormat="1" ht="12.75">
      <c r="R79" s="63"/>
    </row>
    <row r="80" s="6" customFormat="1" ht="12.75">
      <c r="R80" s="63"/>
    </row>
    <row r="81" s="6" customFormat="1" ht="12.75">
      <c r="R81" s="63"/>
    </row>
    <row r="82" s="6" customFormat="1" ht="12.75">
      <c r="R82" s="63"/>
    </row>
    <row r="83" s="6" customFormat="1" ht="12.75">
      <c r="R83" s="63"/>
    </row>
    <row r="84" s="6" customFormat="1" ht="12.75">
      <c r="R84" s="63"/>
    </row>
    <row r="85" s="6" customFormat="1" ht="12.75">
      <c r="R85" s="63"/>
    </row>
    <row r="86" s="6" customFormat="1" ht="12.75">
      <c r="R86" s="63"/>
    </row>
    <row r="87" s="6" customFormat="1" ht="12.75">
      <c r="R87" s="63"/>
    </row>
    <row r="88" s="6" customFormat="1" ht="12.75">
      <c r="R88" s="63"/>
    </row>
    <row r="89" s="6" customFormat="1" ht="12.75">
      <c r="R89" s="63"/>
    </row>
    <row r="90" s="6" customFormat="1" ht="12.75">
      <c r="R90" s="63"/>
    </row>
    <row r="91" s="6" customFormat="1" ht="12.75">
      <c r="R91" s="63"/>
    </row>
    <row r="92" s="6" customFormat="1" ht="12.75">
      <c r="R92" s="63"/>
    </row>
    <row r="93" s="6" customFormat="1" ht="12.75">
      <c r="R93" s="63"/>
    </row>
    <row r="94" s="6" customFormat="1" ht="12.75">
      <c r="R94" s="63"/>
    </row>
    <row r="95" s="6" customFormat="1" ht="12.75">
      <c r="R95" s="63"/>
    </row>
    <row r="96" s="6" customFormat="1" ht="12.75">
      <c r="R96" s="63"/>
    </row>
    <row r="97" s="6" customFormat="1" ht="12.75">
      <c r="R97" s="63"/>
    </row>
    <row r="98" s="6" customFormat="1" ht="12.75">
      <c r="R98" s="63"/>
    </row>
    <row r="99" s="6" customFormat="1" ht="12.75">
      <c r="R99" s="63"/>
    </row>
    <row r="100" s="6" customFormat="1" ht="12.75">
      <c r="R100" s="63"/>
    </row>
    <row r="101" s="6" customFormat="1" ht="12.75">
      <c r="R101" s="63"/>
    </row>
    <row r="102" s="6" customFormat="1" ht="12.75">
      <c r="R102" s="63"/>
    </row>
    <row r="103" s="6" customFormat="1" ht="12.75">
      <c r="R103" s="63"/>
    </row>
    <row r="104" s="6" customFormat="1" ht="12.75">
      <c r="R104" s="63"/>
    </row>
    <row r="105" s="6" customFormat="1" ht="12.75">
      <c r="R105" s="63"/>
    </row>
    <row r="106" s="6" customFormat="1" ht="12.75">
      <c r="R106" s="63"/>
    </row>
    <row r="107" s="6" customFormat="1" ht="12.75">
      <c r="R107" s="63"/>
    </row>
    <row r="108" s="6" customFormat="1" ht="12.75">
      <c r="R108" s="63"/>
    </row>
    <row r="109" s="6" customFormat="1" ht="12.75">
      <c r="R109" s="63"/>
    </row>
    <row r="110" s="6" customFormat="1" ht="12.75">
      <c r="R110" s="63"/>
    </row>
    <row r="111" s="6" customFormat="1" ht="12.75">
      <c r="R111" s="63"/>
    </row>
    <row r="112" s="6" customFormat="1" ht="12.75">
      <c r="R112" s="63"/>
    </row>
    <row r="113" s="6" customFormat="1" ht="12.75">
      <c r="R113" s="63"/>
    </row>
    <row r="114" s="6" customFormat="1" ht="12.75">
      <c r="R114" s="63"/>
    </row>
    <row r="115" s="6" customFormat="1" ht="12.75">
      <c r="R115" s="63"/>
    </row>
    <row r="116" s="6" customFormat="1" ht="12.75">
      <c r="R116" s="63"/>
    </row>
    <row r="117" s="6" customFormat="1" ht="12.75">
      <c r="R117" s="63"/>
    </row>
    <row r="118" s="6" customFormat="1" ht="12.75">
      <c r="R118" s="63"/>
    </row>
    <row r="119" s="6" customFormat="1" ht="12.75">
      <c r="R119" s="63"/>
    </row>
    <row r="120" s="6" customFormat="1" ht="12.75">
      <c r="R120" s="63"/>
    </row>
    <row r="121" s="6" customFormat="1" ht="12.75">
      <c r="R121" s="63"/>
    </row>
    <row r="122" s="6" customFormat="1" ht="12.75">
      <c r="R122" s="63"/>
    </row>
    <row r="123" s="6" customFormat="1" ht="12.75">
      <c r="R123" s="63"/>
    </row>
    <row r="124" s="6" customFormat="1" ht="12.75">
      <c r="R124" s="63"/>
    </row>
    <row r="125" s="6" customFormat="1" ht="12.75">
      <c r="R125" s="63"/>
    </row>
    <row r="126" s="6" customFormat="1" ht="12.75">
      <c r="R126" s="63"/>
    </row>
    <row r="127" s="6" customFormat="1" ht="12.75">
      <c r="R127" s="63"/>
    </row>
    <row r="128" s="6" customFormat="1" ht="12.75">
      <c r="R128" s="63"/>
    </row>
    <row r="129" s="6" customFormat="1" ht="12.75">
      <c r="R129" s="63"/>
    </row>
    <row r="130" s="6" customFormat="1" ht="12.75">
      <c r="R130" s="63"/>
    </row>
    <row r="131" s="6" customFormat="1" ht="12.75">
      <c r="R131" s="63"/>
    </row>
    <row r="132" s="6" customFormat="1" ht="12.75">
      <c r="R132" s="63"/>
    </row>
    <row r="133" s="6" customFormat="1" ht="12.75">
      <c r="R133" s="63"/>
    </row>
    <row r="134" s="6" customFormat="1" ht="12.75">
      <c r="R134" s="63"/>
    </row>
    <row r="135" s="6" customFormat="1" ht="12.75">
      <c r="R135" s="63"/>
    </row>
    <row r="136" s="6" customFormat="1" ht="12.75">
      <c r="R136" s="63"/>
    </row>
    <row r="137" s="6" customFormat="1" ht="12.75">
      <c r="R137" s="63"/>
    </row>
    <row r="138" s="6" customFormat="1" ht="12.75">
      <c r="R138" s="63"/>
    </row>
    <row r="139" s="6" customFormat="1" ht="12.75">
      <c r="R139" s="63"/>
    </row>
    <row r="140" s="6" customFormat="1" ht="12.75">
      <c r="R140" s="63"/>
    </row>
    <row r="141" s="6" customFormat="1" ht="12.75">
      <c r="R141" s="63"/>
    </row>
    <row r="142" s="6" customFormat="1" ht="12.75">
      <c r="R142" s="63"/>
    </row>
    <row r="143" s="6" customFormat="1" ht="12.75">
      <c r="R143" s="63"/>
    </row>
    <row r="144" s="6" customFormat="1" ht="12.75">
      <c r="R144" s="63"/>
    </row>
    <row r="145" s="6" customFormat="1" ht="12.75">
      <c r="R145" s="63"/>
    </row>
    <row r="146" s="6" customFormat="1" ht="12.75">
      <c r="R146" s="63"/>
    </row>
    <row r="147" s="6" customFormat="1" ht="12.75">
      <c r="R147" s="63"/>
    </row>
    <row r="148" s="6" customFormat="1" ht="12.75">
      <c r="R148" s="63"/>
    </row>
    <row r="149" s="6" customFormat="1" ht="12.75">
      <c r="R149" s="63"/>
    </row>
    <row r="150" s="6" customFormat="1" ht="12.75">
      <c r="R150" s="63"/>
    </row>
    <row r="151" s="6" customFormat="1" ht="12.75">
      <c r="R151" s="63"/>
    </row>
    <row r="152" s="6" customFormat="1" ht="12.75">
      <c r="R152" s="63"/>
    </row>
    <row r="153" s="6" customFormat="1" ht="12.75">
      <c r="R153" s="63"/>
    </row>
    <row r="154" s="6" customFormat="1" ht="12.75">
      <c r="R154" s="63"/>
    </row>
    <row r="155" s="6" customFormat="1" ht="12.75">
      <c r="R155" s="63"/>
    </row>
    <row r="156" s="6" customFormat="1" ht="12.75">
      <c r="R156" s="63"/>
    </row>
    <row r="157" s="6" customFormat="1" ht="12.75">
      <c r="R157" s="63"/>
    </row>
    <row r="158" s="6" customFormat="1" ht="12.75">
      <c r="R158" s="63"/>
    </row>
    <row r="159" s="6" customFormat="1" ht="12.75">
      <c r="R159" s="63"/>
    </row>
    <row r="160" s="6" customFormat="1" ht="12.75">
      <c r="R160" s="63"/>
    </row>
    <row r="161" s="6" customFormat="1" ht="12.75">
      <c r="R161" s="63"/>
    </row>
    <row r="162" s="6" customFormat="1" ht="12.75">
      <c r="R162" s="63"/>
    </row>
    <row r="163" s="6" customFormat="1" ht="12.75">
      <c r="R163" s="63"/>
    </row>
    <row r="164" s="6" customFormat="1" ht="12.75">
      <c r="R164" s="63"/>
    </row>
    <row r="165" s="6" customFormat="1" ht="12.75">
      <c r="R165" s="63"/>
    </row>
    <row r="166" s="6" customFormat="1" ht="12.75">
      <c r="R166" s="63"/>
    </row>
    <row r="167" s="6" customFormat="1" ht="12.75">
      <c r="R167" s="63"/>
    </row>
    <row r="168" s="6" customFormat="1" ht="12.75">
      <c r="R168" s="63"/>
    </row>
    <row r="169" s="6" customFormat="1" ht="12.75">
      <c r="R169" s="63"/>
    </row>
    <row r="170" s="6" customFormat="1" ht="12.75">
      <c r="R170" s="63"/>
    </row>
    <row r="171" s="6" customFormat="1" ht="12.75">
      <c r="R171" s="63"/>
    </row>
    <row r="172" s="6" customFormat="1" ht="12.75">
      <c r="R172" s="63"/>
    </row>
    <row r="173" s="6" customFormat="1" ht="12.75">
      <c r="R173" s="63"/>
    </row>
    <row r="174" s="6" customFormat="1" ht="12.75">
      <c r="R174" s="63"/>
    </row>
    <row r="175" s="6" customFormat="1" ht="12.75">
      <c r="R175" s="63"/>
    </row>
    <row r="176" s="6" customFormat="1" ht="12.75">
      <c r="R176" s="63"/>
    </row>
    <row r="177" s="6" customFormat="1" ht="12.75">
      <c r="R177" s="63"/>
    </row>
    <row r="178" s="6" customFormat="1" ht="12.75">
      <c r="R178" s="63"/>
    </row>
    <row r="179" s="6" customFormat="1" ht="12.75">
      <c r="R179" s="63"/>
    </row>
    <row r="180" s="6" customFormat="1" ht="12.75">
      <c r="R180" s="63"/>
    </row>
    <row r="181" s="6" customFormat="1" ht="12.75">
      <c r="R181" s="63"/>
    </row>
    <row r="182" s="6" customFormat="1" ht="12.75">
      <c r="R182" s="63"/>
    </row>
    <row r="183" s="6" customFormat="1" ht="12.75">
      <c r="R183" s="63"/>
    </row>
    <row r="184" s="6" customFormat="1" ht="12.75">
      <c r="R184" s="63"/>
    </row>
    <row r="185" s="6" customFormat="1" ht="12.75">
      <c r="R185" s="63"/>
    </row>
    <row r="186" s="6" customFormat="1" ht="12.75">
      <c r="R186" s="63"/>
    </row>
    <row r="187" s="6" customFormat="1" ht="12.75">
      <c r="R187" s="63"/>
    </row>
    <row r="188" s="6" customFormat="1" ht="12.75">
      <c r="R188" s="63"/>
    </row>
    <row r="189" s="6" customFormat="1" ht="12.75">
      <c r="R189" s="63"/>
    </row>
    <row r="190" s="6" customFormat="1" ht="12.75">
      <c r="R190" s="63"/>
    </row>
    <row r="191" s="6" customFormat="1" ht="12.75">
      <c r="R191" s="63"/>
    </row>
    <row r="192" s="6" customFormat="1" ht="12.75">
      <c r="R192" s="63"/>
    </row>
    <row r="193" s="6" customFormat="1" ht="12.75">
      <c r="R193" s="63"/>
    </row>
    <row r="194" s="6" customFormat="1" ht="12.75">
      <c r="R194" s="63"/>
    </row>
    <row r="195" s="6" customFormat="1" ht="12.75">
      <c r="R195" s="63"/>
    </row>
    <row r="196" s="6" customFormat="1" ht="12.75">
      <c r="R196" s="63"/>
    </row>
    <row r="197" s="6" customFormat="1" ht="12.75">
      <c r="R197" s="63"/>
    </row>
    <row r="198" s="6" customFormat="1" ht="12.75">
      <c r="R198" s="63"/>
    </row>
    <row r="199" s="6" customFormat="1" ht="12.75">
      <c r="R199" s="63"/>
    </row>
    <row r="200" s="6" customFormat="1" ht="12.75">
      <c r="R200" s="63"/>
    </row>
    <row r="201" s="6" customFormat="1" ht="12.75">
      <c r="R201" s="63"/>
    </row>
    <row r="202" s="6" customFormat="1" ht="12.75">
      <c r="R202" s="63"/>
    </row>
    <row r="203" s="6" customFormat="1" ht="12.75">
      <c r="R203" s="63"/>
    </row>
    <row r="204" s="6" customFormat="1" ht="12.75">
      <c r="R204" s="63"/>
    </row>
    <row r="205" s="6" customFormat="1" ht="12.75">
      <c r="R205" s="63"/>
    </row>
    <row r="206" s="6" customFormat="1" ht="12.75">
      <c r="R206" s="63"/>
    </row>
    <row r="207" s="6" customFormat="1" ht="12.75">
      <c r="R207" s="63"/>
    </row>
    <row r="208" s="6" customFormat="1" ht="12.75">
      <c r="R208" s="63"/>
    </row>
    <row r="209" s="6" customFormat="1" ht="12.75">
      <c r="R209" s="63"/>
    </row>
    <row r="210" s="6" customFormat="1" ht="12.75">
      <c r="R210" s="63"/>
    </row>
    <row r="211" s="6" customFormat="1" ht="12.75">
      <c r="R211" s="63"/>
    </row>
    <row r="212" s="6" customFormat="1" ht="12.75">
      <c r="R212" s="63"/>
    </row>
    <row r="213" s="6" customFormat="1" ht="12.75">
      <c r="R213" s="63"/>
    </row>
    <row r="214" s="6" customFormat="1" ht="12.75">
      <c r="R214" s="63"/>
    </row>
    <row r="215" s="6" customFormat="1" ht="12.75">
      <c r="R215" s="63"/>
    </row>
    <row r="216" s="6" customFormat="1" ht="12.75">
      <c r="R216" s="63"/>
    </row>
    <row r="217" s="6" customFormat="1" ht="12.75">
      <c r="R217" s="63"/>
    </row>
    <row r="218" s="6" customFormat="1" ht="12.75">
      <c r="R218" s="63"/>
    </row>
    <row r="219" s="6" customFormat="1" ht="12.75">
      <c r="R219" s="63"/>
    </row>
    <row r="220" s="6" customFormat="1" ht="12.75">
      <c r="R220" s="63"/>
    </row>
    <row r="221" s="6" customFormat="1" ht="12.75">
      <c r="R221" s="63"/>
    </row>
    <row r="222" s="6" customFormat="1" ht="12.75">
      <c r="R222" s="63"/>
    </row>
    <row r="223" s="6" customFormat="1" ht="12.75">
      <c r="R223" s="63"/>
    </row>
    <row r="224" s="6" customFormat="1" ht="12.75">
      <c r="R224" s="63"/>
    </row>
    <row r="225" s="6" customFormat="1" ht="12.75">
      <c r="R225" s="63"/>
    </row>
    <row r="226" s="6" customFormat="1" ht="12.75">
      <c r="R226" s="63"/>
    </row>
    <row r="227" s="6" customFormat="1" ht="12.75">
      <c r="R227" s="63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R51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207</v>
      </c>
      <c r="D1" s="7"/>
      <c r="E1" s="4"/>
      <c r="F1" s="3"/>
      <c r="G1" s="3"/>
      <c r="H1" s="3"/>
    </row>
    <row r="2" ht="12.75">
      <c r="E2" s="5" t="s">
        <v>208</v>
      </c>
    </row>
    <row r="3" ht="13.5" thickBot="1">
      <c r="E3" s="5"/>
    </row>
    <row r="4" spans="2:12" ht="13.5" thickBot="1">
      <c r="B4" s="33"/>
      <c r="C4" s="33"/>
      <c r="D4" s="33"/>
      <c r="E4" s="33"/>
      <c r="F4" s="2"/>
      <c r="G4" s="12" t="s">
        <v>12</v>
      </c>
      <c r="H4" s="11">
        <v>160</v>
      </c>
      <c r="I4" s="9"/>
      <c r="J4" s="8"/>
      <c r="K4" s="12" t="s">
        <v>12</v>
      </c>
      <c r="L4" s="11">
        <v>143</v>
      </c>
    </row>
    <row r="5" spans="3:12" ht="13.5" thickBot="1">
      <c r="C5" s="15" t="s">
        <v>10</v>
      </c>
      <c r="D5" s="15"/>
      <c r="E5" s="16">
        <v>27</v>
      </c>
      <c r="G5" s="13" t="s">
        <v>13</v>
      </c>
      <c r="H5" s="61">
        <v>52</v>
      </c>
      <c r="I5" s="10"/>
      <c r="J5" s="6"/>
      <c r="K5" s="13" t="s">
        <v>13</v>
      </c>
      <c r="L5" s="61">
        <v>45</v>
      </c>
    </row>
    <row r="6" spans="7:12" ht="13.5" thickBot="1">
      <c r="G6" s="14" t="s">
        <v>14</v>
      </c>
      <c r="H6" s="74">
        <v>80</v>
      </c>
      <c r="I6" s="10"/>
      <c r="J6" s="6"/>
      <c r="K6" s="14" t="s">
        <v>14</v>
      </c>
      <c r="L6" s="74">
        <v>60</v>
      </c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>
        <v>3</v>
      </c>
      <c r="B10" s="44" t="s">
        <v>77</v>
      </c>
      <c r="C10" s="44" t="s">
        <v>78</v>
      </c>
      <c r="D10" s="44" t="s">
        <v>183</v>
      </c>
      <c r="E10" s="44" t="s">
        <v>166</v>
      </c>
      <c r="F10" s="35">
        <v>35.65</v>
      </c>
      <c r="G10" s="36"/>
      <c r="H10" s="37"/>
      <c r="I10" s="36">
        <v>0</v>
      </c>
      <c r="J10" s="35">
        <v>33.92</v>
      </c>
      <c r="K10" s="36"/>
      <c r="L10" s="37"/>
      <c r="M10" s="38">
        <v>0</v>
      </c>
      <c r="N10" s="38">
        <v>0</v>
      </c>
      <c r="O10" s="26">
        <v>1</v>
      </c>
      <c r="R10" s="76">
        <f>27*2</f>
        <v>54</v>
      </c>
    </row>
    <row r="11" spans="1:18" s="6" customFormat="1" ht="12.75">
      <c r="A11" s="45">
        <v>3</v>
      </c>
      <c r="B11" s="45" t="s">
        <v>77</v>
      </c>
      <c r="C11" s="45" t="s">
        <v>90</v>
      </c>
      <c r="D11" s="45" t="s">
        <v>99</v>
      </c>
      <c r="E11" s="45" t="s">
        <v>100</v>
      </c>
      <c r="F11" s="39">
        <v>38.13</v>
      </c>
      <c r="G11" s="32"/>
      <c r="H11" s="40"/>
      <c r="I11" s="32">
        <v>0</v>
      </c>
      <c r="J11" s="39">
        <v>34.11</v>
      </c>
      <c r="K11" s="32"/>
      <c r="L11" s="40"/>
      <c r="M11" s="32">
        <v>0</v>
      </c>
      <c r="N11" s="31">
        <v>0</v>
      </c>
      <c r="O11" s="28">
        <v>2</v>
      </c>
      <c r="R11" s="76">
        <f>R10-2</f>
        <v>52</v>
      </c>
    </row>
    <row r="12" spans="1:18" s="6" customFormat="1" ht="12.75">
      <c r="A12" s="45">
        <v>4</v>
      </c>
      <c r="B12" s="45" t="s">
        <v>69</v>
      </c>
      <c r="C12" s="45" t="s">
        <v>90</v>
      </c>
      <c r="D12" s="45" t="s">
        <v>122</v>
      </c>
      <c r="E12" s="45" t="s">
        <v>168</v>
      </c>
      <c r="F12" s="39">
        <v>39.59</v>
      </c>
      <c r="G12" s="32"/>
      <c r="H12" s="40"/>
      <c r="I12" s="32">
        <v>0</v>
      </c>
      <c r="J12" s="39">
        <v>35.35</v>
      </c>
      <c r="K12" s="32"/>
      <c r="L12" s="40"/>
      <c r="M12" s="32">
        <v>0</v>
      </c>
      <c r="N12" s="32">
        <v>0</v>
      </c>
      <c r="O12" s="28">
        <v>3</v>
      </c>
      <c r="R12" s="76">
        <f aca="true" t="shared" si="0" ref="R12:R24">R11-2</f>
        <v>50</v>
      </c>
    </row>
    <row r="13" spans="1:18" s="6" customFormat="1" ht="12.75">
      <c r="A13" s="45">
        <v>4</v>
      </c>
      <c r="B13" s="45" t="s">
        <v>81</v>
      </c>
      <c r="C13" s="45" t="s">
        <v>126</v>
      </c>
      <c r="D13" s="45" t="s">
        <v>148</v>
      </c>
      <c r="E13" s="45" t="s">
        <v>149</v>
      </c>
      <c r="F13" s="39">
        <v>48.68</v>
      </c>
      <c r="G13" s="32"/>
      <c r="H13" s="40"/>
      <c r="I13" s="32">
        <v>0</v>
      </c>
      <c r="J13" s="39">
        <v>41.36</v>
      </c>
      <c r="K13" s="32"/>
      <c r="L13" s="40"/>
      <c r="M13" s="32">
        <v>0</v>
      </c>
      <c r="N13" s="32">
        <v>0</v>
      </c>
      <c r="O13" s="28">
        <v>4</v>
      </c>
      <c r="R13" s="76">
        <f t="shared" si="0"/>
        <v>48</v>
      </c>
    </row>
    <row r="14" spans="1:18" s="6" customFormat="1" ht="12.75">
      <c r="A14" s="45">
        <v>5</v>
      </c>
      <c r="B14" s="45" t="s">
        <v>40</v>
      </c>
      <c r="C14" s="45" t="s">
        <v>194</v>
      </c>
      <c r="D14" s="45" t="s">
        <v>134</v>
      </c>
      <c r="E14" s="45" t="s">
        <v>135</v>
      </c>
      <c r="F14" s="39">
        <v>42.63</v>
      </c>
      <c r="G14" s="32"/>
      <c r="H14" s="40"/>
      <c r="I14" s="32">
        <v>0</v>
      </c>
      <c r="J14" s="39">
        <v>38.05</v>
      </c>
      <c r="K14" s="32"/>
      <c r="L14" s="40">
        <v>5</v>
      </c>
      <c r="M14" s="32">
        <v>5</v>
      </c>
      <c r="N14" s="32">
        <v>5</v>
      </c>
      <c r="O14" s="28">
        <v>5</v>
      </c>
      <c r="R14" s="76">
        <f t="shared" si="0"/>
        <v>46</v>
      </c>
    </row>
    <row r="15" spans="1:18" s="6" customFormat="1" ht="12.75">
      <c r="A15" s="45">
        <v>5</v>
      </c>
      <c r="B15" s="45" t="s">
        <v>119</v>
      </c>
      <c r="C15" s="45" t="s">
        <v>110</v>
      </c>
      <c r="D15" s="45" t="s">
        <v>185</v>
      </c>
      <c r="E15" s="45" t="s">
        <v>170</v>
      </c>
      <c r="F15" s="39">
        <v>46.3</v>
      </c>
      <c r="G15" s="32"/>
      <c r="H15" s="40">
        <v>5</v>
      </c>
      <c r="I15" s="32">
        <v>5</v>
      </c>
      <c r="J15" s="39">
        <v>38</v>
      </c>
      <c r="K15" s="32"/>
      <c r="L15" s="40"/>
      <c r="M15" s="32">
        <v>0</v>
      </c>
      <c r="N15" s="31">
        <v>5</v>
      </c>
      <c r="O15" s="28">
        <v>6</v>
      </c>
      <c r="R15" s="76">
        <f t="shared" si="0"/>
        <v>44</v>
      </c>
    </row>
    <row r="16" spans="1:18" s="6" customFormat="1" ht="12.75">
      <c r="A16" s="45">
        <v>2</v>
      </c>
      <c r="B16" s="45" t="s">
        <v>48</v>
      </c>
      <c r="C16" s="45" t="s">
        <v>90</v>
      </c>
      <c r="D16" s="45" t="s">
        <v>186</v>
      </c>
      <c r="E16" s="45" t="s">
        <v>187</v>
      </c>
      <c r="F16" s="39">
        <v>39.96</v>
      </c>
      <c r="G16" s="32"/>
      <c r="H16" s="40">
        <v>5</v>
      </c>
      <c r="I16" s="32">
        <v>5</v>
      </c>
      <c r="J16" s="39">
        <v>38.09</v>
      </c>
      <c r="K16" s="32"/>
      <c r="L16" s="40">
        <v>5</v>
      </c>
      <c r="M16" s="32">
        <v>5</v>
      </c>
      <c r="N16" s="31">
        <v>10</v>
      </c>
      <c r="O16" s="28">
        <v>7</v>
      </c>
      <c r="R16" s="76">
        <f t="shared" si="0"/>
        <v>42</v>
      </c>
    </row>
    <row r="17" spans="1:18" s="6" customFormat="1" ht="12.75">
      <c r="A17" s="45">
        <v>2</v>
      </c>
      <c r="B17" s="45" t="s">
        <v>160</v>
      </c>
      <c r="C17" s="45" t="s">
        <v>66</v>
      </c>
      <c r="D17" s="45" t="s">
        <v>161</v>
      </c>
      <c r="E17" s="45" t="s">
        <v>161</v>
      </c>
      <c r="F17" s="39">
        <v>43.48</v>
      </c>
      <c r="G17" s="32"/>
      <c r="H17" s="40">
        <v>5</v>
      </c>
      <c r="I17" s="32">
        <v>5</v>
      </c>
      <c r="J17" s="39">
        <v>39.52</v>
      </c>
      <c r="K17" s="32"/>
      <c r="L17" s="40">
        <v>5</v>
      </c>
      <c r="M17" s="27">
        <v>5</v>
      </c>
      <c r="N17" s="27">
        <v>10</v>
      </c>
      <c r="O17" s="28">
        <v>8</v>
      </c>
      <c r="R17" s="76">
        <f t="shared" si="0"/>
        <v>40</v>
      </c>
    </row>
    <row r="18" spans="1:18" s="6" customFormat="1" ht="12.75">
      <c r="A18" s="45">
        <v>7</v>
      </c>
      <c r="B18" s="45" t="s">
        <v>119</v>
      </c>
      <c r="C18" s="45" t="s">
        <v>110</v>
      </c>
      <c r="D18" s="45" t="s">
        <v>120</v>
      </c>
      <c r="E18" s="45" t="s">
        <v>120</v>
      </c>
      <c r="F18" s="41">
        <v>48.68</v>
      </c>
      <c r="G18" s="27"/>
      <c r="H18" s="42">
        <v>10</v>
      </c>
      <c r="I18" s="27">
        <v>10</v>
      </c>
      <c r="J18" s="41">
        <v>39.51</v>
      </c>
      <c r="K18" s="27"/>
      <c r="L18" s="42"/>
      <c r="M18" s="27">
        <v>0</v>
      </c>
      <c r="N18" s="27">
        <v>10</v>
      </c>
      <c r="O18" s="28">
        <v>9</v>
      </c>
      <c r="R18" s="76">
        <f t="shared" si="0"/>
        <v>38</v>
      </c>
    </row>
    <row r="19" spans="1:18" s="6" customFormat="1" ht="12.75">
      <c r="A19" s="45">
        <v>3</v>
      </c>
      <c r="B19" s="45" t="s">
        <v>54</v>
      </c>
      <c r="C19" s="45" t="s">
        <v>55</v>
      </c>
      <c r="D19" s="45" t="s">
        <v>56</v>
      </c>
      <c r="E19" s="45" t="s">
        <v>57</v>
      </c>
      <c r="F19" s="41">
        <v>40.79</v>
      </c>
      <c r="G19" s="27"/>
      <c r="H19" s="42">
        <v>10</v>
      </c>
      <c r="I19" s="27">
        <v>10</v>
      </c>
      <c r="J19" s="41">
        <v>41.33</v>
      </c>
      <c r="K19" s="27"/>
      <c r="L19" s="42">
        <v>5</v>
      </c>
      <c r="M19" s="27">
        <v>5</v>
      </c>
      <c r="N19" s="27">
        <v>15</v>
      </c>
      <c r="O19" s="28">
        <v>10</v>
      </c>
      <c r="R19" s="76">
        <f t="shared" si="0"/>
        <v>36</v>
      </c>
    </row>
    <row r="20" spans="1:18" s="6" customFormat="1" ht="12.75">
      <c r="A20" s="45">
        <v>2</v>
      </c>
      <c r="B20" s="45" t="s">
        <v>152</v>
      </c>
      <c r="C20" s="45" t="s">
        <v>123</v>
      </c>
      <c r="D20" s="45" t="s">
        <v>153</v>
      </c>
      <c r="E20" s="45" t="s">
        <v>196</v>
      </c>
      <c r="F20" s="41">
        <v>59.7</v>
      </c>
      <c r="G20" s="27">
        <v>59.7</v>
      </c>
      <c r="H20" s="42"/>
      <c r="I20" s="27">
        <v>7.7</v>
      </c>
      <c r="J20" s="41">
        <v>53.16</v>
      </c>
      <c r="K20" s="27">
        <v>53.16</v>
      </c>
      <c r="L20" s="42"/>
      <c r="M20" s="27">
        <v>8.16</v>
      </c>
      <c r="N20" s="27">
        <v>15.86</v>
      </c>
      <c r="O20" s="28">
        <v>11</v>
      </c>
      <c r="R20" s="76">
        <f t="shared" si="0"/>
        <v>34</v>
      </c>
    </row>
    <row r="21" spans="1:18" s="6" customFormat="1" ht="12.75">
      <c r="A21" s="45">
        <v>4</v>
      </c>
      <c r="B21" s="45" t="s">
        <v>83</v>
      </c>
      <c r="C21" s="45" t="s">
        <v>78</v>
      </c>
      <c r="D21" s="45" t="s">
        <v>209</v>
      </c>
      <c r="E21" s="45" t="s">
        <v>84</v>
      </c>
      <c r="F21" s="41">
        <v>44.32</v>
      </c>
      <c r="G21" s="27"/>
      <c r="H21" s="42">
        <v>10</v>
      </c>
      <c r="I21" s="27">
        <v>10</v>
      </c>
      <c r="J21" s="41">
        <v>44.86</v>
      </c>
      <c r="K21" s="27"/>
      <c r="L21" s="42">
        <v>10</v>
      </c>
      <c r="M21" s="27">
        <v>10</v>
      </c>
      <c r="N21" s="27">
        <v>20</v>
      </c>
      <c r="O21" s="28">
        <v>12</v>
      </c>
      <c r="R21" s="76">
        <f t="shared" si="0"/>
        <v>32</v>
      </c>
    </row>
    <row r="22" spans="1:18" s="6" customFormat="1" ht="12.75">
      <c r="A22" s="45">
        <v>3</v>
      </c>
      <c r="B22" s="45" t="s">
        <v>199</v>
      </c>
      <c r="C22" s="45" t="s">
        <v>200</v>
      </c>
      <c r="D22" s="45" t="s">
        <v>201</v>
      </c>
      <c r="E22" s="45" t="s">
        <v>202</v>
      </c>
      <c r="F22" s="41">
        <v>42.36</v>
      </c>
      <c r="G22" s="27"/>
      <c r="H22" s="42">
        <v>15</v>
      </c>
      <c r="I22" s="27">
        <v>15</v>
      </c>
      <c r="J22" s="41">
        <v>46.3</v>
      </c>
      <c r="K22" s="27">
        <v>46.3</v>
      </c>
      <c r="L22" s="42">
        <v>10</v>
      </c>
      <c r="M22" s="27">
        <v>11.3</v>
      </c>
      <c r="N22" s="27">
        <v>26.3</v>
      </c>
      <c r="O22" s="28">
        <v>13</v>
      </c>
      <c r="R22" s="76">
        <f t="shared" si="0"/>
        <v>30</v>
      </c>
    </row>
    <row r="23" spans="1:18" s="6" customFormat="1" ht="12.75">
      <c r="A23" s="45">
        <v>6</v>
      </c>
      <c r="B23" s="45" t="s">
        <v>40</v>
      </c>
      <c r="C23" s="45" t="s">
        <v>41</v>
      </c>
      <c r="D23" s="45" t="s">
        <v>42</v>
      </c>
      <c r="E23" s="45" t="s">
        <v>178</v>
      </c>
      <c r="F23" s="39">
        <v>53.11</v>
      </c>
      <c r="G23" s="32">
        <v>48.11</v>
      </c>
      <c r="H23" s="40">
        <v>20</v>
      </c>
      <c r="I23" s="32">
        <v>21.11</v>
      </c>
      <c r="J23" s="39">
        <v>39.13</v>
      </c>
      <c r="K23" s="32"/>
      <c r="L23" s="40">
        <v>10</v>
      </c>
      <c r="M23" s="32">
        <v>10</v>
      </c>
      <c r="N23" s="32">
        <v>31.11</v>
      </c>
      <c r="O23" s="28">
        <v>14</v>
      </c>
      <c r="R23" s="76">
        <f t="shared" si="0"/>
        <v>28</v>
      </c>
    </row>
    <row r="24" spans="1:18" s="6" customFormat="1" ht="12.75">
      <c r="A24" s="45">
        <v>8</v>
      </c>
      <c r="B24" s="45" t="s">
        <v>21</v>
      </c>
      <c r="C24" s="45" t="s">
        <v>179</v>
      </c>
      <c r="D24" s="45" t="s">
        <v>23</v>
      </c>
      <c r="E24" s="45" t="s">
        <v>24</v>
      </c>
      <c r="F24" s="41">
        <v>65.49</v>
      </c>
      <c r="G24" s="27">
        <v>60.49</v>
      </c>
      <c r="H24" s="42">
        <v>5</v>
      </c>
      <c r="I24" s="27">
        <v>18.49</v>
      </c>
      <c r="J24" s="41">
        <v>55.98</v>
      </c>
      <c r="K24" s="27">
        <v>50.98</v>
      </c>
      <c r="L24" s="42">
        <v>15</v>
      </c>
      <c r="M24" s="27">
        <v>25.98</v>
      </c>
      <c r="N24" s="27">
        <v>44.47</v>
      </c>
      <c r="O24" s="28">
        <v>15</v>
      </c>
      <c r="R24" s="76">
        <f t="shared" si="0"/>
        <v>26</v>
      </c>
    </row>
    <row r="25" spans="1:18" s="6" customFormat="1" ht="12.75">
      <c r="A25" s="45">
        <v>1</v>
      </c>
      <c r="B25" s="45" t="s">
        <v>104</v>
      </c>
      <c r="C25" s="45" t="s">
        <v>90</v>
      </c>
      <c r="D25" s="45" t="s">
        <v>105</v>
      </c>
      <c r="E25" s="45" t="s">
        <v>189</v>
      </c>
      <c r="F25" s="39">
        <v>44.49</v>
      </c>
      <c r="G25" s="32"/>
      <c r="H25" s="40">
        <v>5</v>
      </c>
      <c r="I25" s="32">
        <v>5</v>
      </c>
      <c r="J25" s="51">
        <v>54.24</v>
      </c>
      <c r="K25" s="34"/>
      <c r="L25" s="52" t="s">
        <v>25</v>
      </c>
      <c r="M25" s="34">
        <v>100</v>
      </c>
      <c r="N25" s="32">
        <v>105</v>
      </c>
      <c r="O25" s="28">
        <v>16</v>
      </c>
      <c r="R25" s="76">
        <f>24/2</f>
        <v>12</v>
      </c>
    </row>
    <row r="26" spans="1:18" s="6" customFormat="1" ht="12.75">
      <c r="A26" s="45">
        <v>1</v>
      </c>
      <c r="B26" s="45" t="s">
        <v>174</v>
      </c>
      <c r="C26" s="45" t="s">
        <v>123</v>
      </c>
      <c r="D26" s="45" t="s">
        <v>137</v>
      </c>
      <c r="E26" s="45" t="s">
        <v>138</v>
      </c>
      <c r="F26" s="39">
        <v>59.97</v>
      </c>
      <c r="G26" s="32">
        <v>59.97</v>
      </c>
      <c r="H26" s="40"/>
      <c r="I26" s="32">
        <v>7.97</v>
      </c>
      <c r="J26" s="51">
        <v>62.71</v>
      </c>
      <c r="K26" s="34"/>
      <c r="L26" s="52" t="s">
        <v>25</v>
      </c>
      <c r="M26" s="34">
        <v>100</v>
      </c>
      <c r="N26" s="31">
        <v>107.97</v>
      </c>
      <c r="O26" s="28">
        <v>17</v>
      </c>
      <c r="R26" s="76">
        <f>R25-1</f>
        <v>11</v>
      </c>
    </row>
    <row r="27" spans="1:18" s="6" customFormat="1" ht="12.75">
      <c r="A27" s="45">
        <v>1</v>
      </c>
      <c r="B27" s="45" t="s">
        <v>44</v>
      </c>
      <c r="C27" s="46" t="s">
        <v>45</v>
      </c>
      <c r="D27" s="45" t="s">
        <v>46</v>
      </c>
      <c r="E27" s="45" t="s">
        <v>47</v>
      </c>
      <c r="F27" s="39">
        <v>67.64</v>
      </c>
      <c r="G27" s="32">
        <v>62.64</v>
      </c>
      <c r="H27" s="40">
        <v>5</v>
      </c>
      <c r="I27" s="32">
        <v>20.64</v>
      </c>
      <c r="J27" s="51">
        <v>78.21</v>
      </c>
      <c r="K27" s="34"/>
      <c r="L27" s="52" t="s">
        <v>25</v>
      </c>
      <c r="M27" s="49">
        <v>100</v>
      </c>
      <c r="N27" s="27">
        <v>120.64</v>
      </c>
      <c r="O27" s="28">
        <v>18</v>
      </c>
      <c r="R27" s="76">
        <f aca="true" t="shared" si="1" ref="R27:R33">R26-1</f>
        <v>10</v>
      </c>
    </row>
    <row r="28" spans="1:18" s="6" customFormat="1" ht="12.75">
      <c r="A28" s="45">
        <v>7</v>
      </c>
      <c r="B28" s="45" t="s">
        <v>69</v>
      </c>
      <c r="C28" s="45" t="s">
        <v>70</v>
      </c>
      <c r="D28" s="45" t="s">
        <v>71</v>
      </c>
      <c r="E28" s="45" t="s">
        <v>72</v>
      </c>
      <c r="F28" s="51"/>
      <c r="G28" s="34"/>
      <c r="H28" s="52" t="s">
        <v>25</v>
      </c>
      <c r="I28" s="34">
        <v>120</v>
      </c>
      <c r="J28" s="39">
        <v>38.06</v>
      </c>
      <c r="K28" s="32"/>
      <c r="L28" s="40">
        <v>5</v>
      </c>
      <c r="M28" s="32">
        <v>5</v>
      </c>
      <c r="N28" s="31">
        <v>125</v>
      </c>
      <c r="O28" s="28">
        <v>19</v>
      </c>
      <c r="R28" s="76">
        <f t="shared" si="1"/>
        <v>9</v>
      </c>
    </row>
    <row r="29" spans="1:18" s="6" customFormat="1" ht="12.75">
      <c r="A29" s="45">
        <v>5</v>
      </c>
      <c r="B29" s="45" t="s">
        <v>81</v>
      </c>
      <c r="C29" s="45" t="s">
        <v>66</v>
      </c>
      <c r="D29" s="45" t="s">
        <v>82</v>
      </c>
      <c r="E29" s="45" t="s">
        <v>82</v>
      </c>
      <c r="F29" s="51">
        <v>54.1</v>
      </c>
      <c r="G29" s="34"/>
      <c r="H29" s="52" t="s">
        <v>25</v>
      </c>
      <c r="I29" s="34">
        <v>120</v>
      </c>
      <c r="J29" s="39">
        <v>50.1</v>
      </c>
      <c r="K29" s="32">
        <v>50.1</v>
      </c>
      <c r="L29" s="40"/>
      <c r="M29" s="32">
        <v>5.1</v>
      </c>
      <c r="N29" s="32">
        <v>125.1</v>
      </c>
      <c r="O29" s="28">
        <v>20</v>
      </c>
      <c r="R29" s="76">
        <f t="shared" si="1"/>
        <v>8</v>
      </c>
    </row>
    <row r="30" spans="1:18" s="6" customFormat="1" ht="12.75">
      <c r="A30" s="45">
        <v>5</v>
      </c>
      <c r="B30" s="45" t="s">
        <v>152</v>
      </c>
      <c r="C30" s="45" t="s">
        <v>66</v>
      </c>
      <c r="D30" s="45" t="s">
        <v>162</v>
      </c>
      <c r="E30" s="45" t="s">
        <v>162</v>
      </c>
      <c r="F30" s="51"/>
      <c r="G30" s="34"/>
      <c r="H30" s="52" t="s">
        <v>25</v>
      </c>
      <c r="I30" s="34">
        <v>120</v>
      </c>
      <c r="J30" s="39">
        <v>52.46</v>
      </c>
      <c r="K30" s="32">
        <v>47.46</v>
      </c>
      <c r="L30" s="40"/>
      <c r="M30" s="32">
        <v>7.46</v>
      </c>
      <c r="N30" s="32">
        <v>127.46</v>
      </c>
      <c r="O30" s="28">
        <v>21</v>
      </c>
      <c r="R30" s="76">
        <f t="shared" si="1"/>
        <v>7</v>
      </c>
    </row>
    <row r="31" spans="1:18" s="6" customFormat="1" ht="12.75">
      <c r="A31" s="45">
        <v>6</v>
      </c>
      <c r="B31" s="45" t="s">
        <v>141</v>
      </c>
      <c r="C31" s="45" t="s">
        <v>142</v>
      </c>
      <c r="D31" s="45" t="s">
        <v>143</v>
      </c>
      <c r="E31" s="45" t="s">
        <v>143</v>
      </c>
      <c r="F31" s="51">
        <v>61.41</v>
      </c>
      <c r="G31" s="34"/>
      <c r="H31" s="52" t="s">
        <v>25</v>
      </c>
      <c r="I31" s="34">
        <v>120</v>
      </c>
      <c r="J31" s="39">
        <v>53.24</v>
      </c>
      <c r="K31" s="32">
        <v>53.24</v>
      </c>
      <c r="L31" s="40"/>
      <c r="M31" s="32">
        <v>8.24</v>
      </c>
      <c r="N31" s="31">
        <v>128.24</v>
      </c>
      <c r="O31" s="28">
        <v>22</v>
      </c>
      <c r="R31" s="76">
        <f t="shared" si="1"/>
        <v>6</v>
      </c>
    </row>
    <row r="32" spans="1:18" s="6" customFormat="1" ht="12.75">
      <c r="A32" s="45">
        <v>8</v>
      </c>
      <c r="B32" s="45" t="s">
        <v>119</v>
      </c>
      <c r="C32" s="45" t="s">
        <v>110</v>
      </c>
      <c r="D32" s="45" t="s">
        <v>150</v>
      </c>
      <c r="E32" s="45" t="s">
        <v>151</v>
      </c>
      <c r="F32" s="48">
        <v>53.21</v>
      </c>
      <c r="G32" s="49"/>
      <c r="H32" s="50" t="s">
        <v>25</v>
      </c>
      <c r="I32" s="49">
        <v>120</v>
      </c>
      <c r="J32" s="41">
        <v>49.14</v>
      </c>
      <c r="K32" s="27">
        <v>49.14</v>
      </c>
      <c r="L32" s="42">
        <v>5</v>
      </c>
      <c r="M32" s="27">
        <v>9.14</v>
      </c>
      <c r="N32" s="27">
        <v>129.14</v>
      </c>
      <c r="O32" s="28">
        <v>23</v>
      </c>
      <c r="R32" s="76">
        <f t="shared" si="1"/>
        <v>5</v>
      </c>
    </row>
    <row r="33" spans="1:18" s="6" customFormat="1" ht="12.75">
      <c r="A33" s="45">
        <v>10</v>
      </c>
      <c r="B33" s="45" t="s">
        <v>21</v>
      </c>
      <c r="C33" s="45" t="s">
        <v>179</v>
      </c>
      <c r="D33" s="45" t="s">
        <v>62</v>
      </c>
      <c r="E33" s="45" t="s">
        <v>63</v>
      </c>
      <c r="F33" s="48">
        <v>65.38</v>
      </c>
      <c r="G33" s="49"/>
      <c r="H33" s="50" t="s">
        <v>25</v>
      </c>
      <c r="I33" s="49">
        <v>120</v>
      </c>
      <c r="J33" s="41">
        <v>48.24</v>
      </c>
      <c r="K33" s="27">
        <v>43.24</v>
      </c>
      <c r="L33" s="42">
        <v>15</v>
      </c>
      <c r="M33" s="27">
        <v>18.24</v>
      </c>
      <c r="N33" s="27">
        <v>138.24</v>
      </c>
      <c r="O33" s="28">
        <v>24</v>
      </c>
      <c r="R33" s="76">
        <f t="shared" si="1"/>
        <v>4</v>
      </c>
    </row>
    <row r="34" spans="1:18" s="6" customFormat="1" ht="12.75">
      <c r="A34" s="45">
        <v>4</v>
      </c>
      <c r="B34" s="45" t="s">
        <v>48</v>
      </c>
      <c r="C34" s="45" t="s">
        <v>49</v>
      </c>
      <c r="D34" s="45" t="s">
        <v>50</v>
      </c>
      <c r="E34" s="45" t="s">
        <v>51</v>
      </c>
      <c r="F34" s="48"/>
      <c r="G34" s="49"/>
      <c r="H34" s="50" t="s">
        <v>25</v>
      </c>
      <c r="I34" s="49">
        <v>120</v>
      </c>
      <c r="J34" s="48"/>
      <c r="K34" s="49"/>
      <c r="L34" s="50" t="s">
        <v>25</v>
      </c>
      <c r="M34" s="49">
        <v>100</v>
      </c>
      <c r="N34" s="56">
        <v>220</v>
      </c>
      <c r="O34" s="28" t="s">
        <v>34</v>
      </c>
      <c r="R34" s="76">
        <v>1</v>
      </c>
    </row>
    <row r="35" spans="1:18" s="6" customFormat="1" ht="12.75">
      <c r="A35" s="45">
        <v>9</v>
      </c>
      <c r="B35" s="45" t="s">
        <v>26</v>
      </c>
      <c r="C35" s="45" t="s">
        <v>27</v>
      </c>
      <c r="D35" s="45" t="s">
        <v>28</v>
      </c>
      <c r="E35" s="45" t="s">
        <v>28</v>
      </c>
      <c r="F35" s="48">
        <v>65.03</v>
      </c>
      <c r="G35" s="49"/>
      <c r="H35" s="50" t="s">
        <v>25</v>
      </c>
      <c r="I35" s="49">
        <v>120</v>
      </c>
      <c r="J35" s="48">
        <v>70.2</v>
      </c>
      <c r="K35" s="49"/>
      <c r="L35" s="50" t="s">
        <v>25</v>
      </c>
      <c r="M35" s="49">
        <v>100</v>
      </c>
      <c r="N35" s="56">
        <v>220</v>
      </c>
      <c r="O35" s="28" t="s">
        <v>34</v>
      </c>
      <c r="R35" s="76">
        <v>1</v>
      </c>
    </row>
    <row r="36" spans="1:18" s="6" customFormat="1" ht="12.75">
      <c r="A36" s="45">
        <v>6</v>
      </c>
      <c r="B36" s="45" t="s">
        <v>210</v>
      </c>
      <c r="C36" s="45" t="s">
        <v>211</v>
      </c>
      <c r="D36" s="45" t="s">
        <v>212</v>
      </c>
      <c r="E36" s="45" t="s">
        <v>212</v>
      </c>
      <c r="F36" s="48">
        <v>71.34</v>
      </c>
      <c r="G36" s="49"/>
      <c r="H36" s="50" t="s">
        <v>25</v>
      </c>
      <c r="I36" s="49">
        <v>120</v>
      </c>
      <c r="J36" s="48">
        <v>58.36</v>
      </c>
      <c r="K36" s="49"/>
      <c r="L36" s="50" t="s">
        <v>25</v>
      </c>
      <c r="M36" s="49">
        <v>100</v>
      </c>
      <c r="N36" s="56">
        <v>220</v>
      </c>
      <c r="O36" s="28" t="s">
        <v>34</v>
      </c>
      <c r="R36" s="76">
        <v>1</v>
      </c>
    </row>
    <row r="37" spans="1:18" s="6" customFormat="1" ht="12.75">
      <c r="A37" s="45"/>
      <c r="B37" s="45"/>
      <c r="C37" s="45"/>
      <c r="D37" s="45"/>
      <c r="E37" s="45"/>
      <c r="F37" s="41"/>
      <c r="G37" s="27"/>
      <c r="H37" s="42"/>
      <c r="I37" s="27"/>
      <c r="J37" s="41"/>
      <c r="K37" s="27"/>
      <c r="L37" s="42"/>
      <c r="M37" s="27"/>
      <c r="N37" s="27"/>
      <c r="O37" s="28"/>
      <c r="R37" s="63"/>
    </row>
    <row r="38" spans="1:18" s="6" customFormat="1" ht="12.75">
      <c r="A38" s="45"/>
      <c r="B38" s="45"/>
      <c r="C38" s="45"/>
      <c r="D38" s="45"/>
      <c r="E38" s="45"/>
      <c r="F38" s="39"/>
      <c r="G38" s="32"/>
      <c r="H38" s="40"/>
      <c r="I38" s="32"/>
      <c r="J38" s="39"/>
      <c r="K38" s="32"/>
      <c r="L38" s="40"/>
      <c r="M38" s="32"/>
      <c r="N38" s="32"/>
      <c r="O38" s="28"/>
      <c r="R38" s="63"/>
    </row>
    <row r="39" spans="1:18" s="6" customFormat="1" ht="12.75">
      <c r="A39" s="45"/>
      <c r="B39" s="45"/>
      <c r="C39" s="45"/>
      <c r="D39" s="45"/>
      <c r="E39" s="45"/>
      <c r="F39" s="39"/>
      <c r="G39" s="32"/>
      <c r="H39" s="40"/>
      <c r="I39" s="32"/>
      <c r="J39" s="39"/>
      <c r="K39" s="32"/>
      <c r="L39" s="40"/>
      <c r="M39" s="32"/>
      <c r="N39" s="31"/>
      <c r="O39" s="28"/>
      <c r="R39" s="63"/>
    </row>
    <row r="40" spans="1:18" s="6" customFormat="1" ht="12.75">
      <c r="A40" s="25"/>
      <c r="B40" s="25"/>
      <c r="C40" s="25"/>
      <c r="D40" s="25"/>
      <c r="E40" s="25"/>
      <c r="F40" s="41"/>
      <c r="G40" s="27"/>
      <c r="H40" s="42"/>
      <c r="I40" s="27"/>
      <c r="J40" s="41"/>
      <c r="K40" s="27"/>
      <c r="L40" s="42"/>
      <c r="M40" s="27"/>
      <c r="N40" s="27"/>
      <c r="O40" s="28"/>
      <c r="R40" s="63"/>
    </row>
    <row r="41" spans="1:18" s="6" customFormat="1" ht="12.75">
      <c r="A41" s="45"/>
      <c r="B41" s="45"/>
      <c r="C41" s="45"/>
      <c r="D41" s="45"/>
      <c r="E41" s="45"/>
      <c r="F41" s="39"/>
      <c r="G41" s="32"/>
      <c r="H41" s="40"/>
      <c r="I41" s="32"/>
      <c r="J41" s="39"/>
      <c r="K41" s="32"/>
      <c r="L41" s="40"/>
      <c r="M41" s="32"/>
      <c r="N41" s="31"/>
      <c r="O41" s="28"/>
      <c r="R41" s="63"/>
    </row>
    <row r="42" spans="1:18" s="6" customFormat="1" ht="12.75">
      <c r="A42" s="45"/>
      <c r="B42" s="45"/>
      <c r="C42" s="45"/>
      <c r="D42" s="45"/>
      <c r="E42" s="45"/>
      <c r="F42" s="39"/>
      <c r="G42" s="32"/>
      <c r="H42" s="40"/>
      <c r="I42" s="32"/>
      <c r="J42" s="39"/>
      <c r="K42" s="32"/>
      <c r="L42" s="40"/>
      <c r="M42" s="32"/>
      <c r="N42" s="32"/>
      <c r="O42" s="28"/>
      <c r="R42" s="63"/>
    </row>
    <row r="43" spans="1:18" s="6" customFormat="1" ht="12.75">
      <c r="A43" s="45"/>
      <c r="B43" s="45"/>
      <c r="C43" s="45"/>
      <c r="D43" s="45"/>
      <c r="E43" s="45"/>
      <c r="F43" s="39"/>
      <c r="G43" s="32"/>
      <c r="H43" s="40"/>
      <c r="I43" s="32"/>
      <c r="J43" s="39"/>
      <c r="K43" s="32"/>
      <c r="L43" s="40"/>
      <c r="M43" s="32"/>
      <c r="N43" s="32"/>
      <c r="O43" s="28"/>
      <c r="R43" s="63"/>
    </row>
    <row r="44" spans="1:18" s="6" customFormat="1" ht="12.75">
      <c r="A44" s="45"/>
      <c r="B44" s="45"/>
      <c r="C44" s="45"/>
      <c r="D44" s="45"/>
      <c r="E44" s="45"/>
      <c r="F44" s="39"/>
      <c r="G44" s="32"/>
      <c r="H44" s="40"/>
      <c r="I44" s="32"/>
      <c r="J44" s="39"/>
      <c r="K44" s="32"/>
      <c r="L44" s="40"/>
      <c r="M44" s="32"/>
      <c r="N44" s="32"/>
      <c r="O44" s="28"/>
      <c r="R44" s="63"/>
    </row>
    <row r="45" spans="1:18" s="6" customFormat="1" ht="12.75">
      <c r="A45" s="45"/>
      <c r="B45" s="45"/>
      <c r="C45" s="45"/>
      <c r="D45" s="45"/>
      <c r="E45" s="45"/>
      <c r="F45" s="39"/>
      <c r="G45" s="32"/>
      <c r="H45" s="40"/>
      <c r="I45" s="32"/>
      <c r="J45" s="39"/>
      <c r="K45" s="32"/>
      <c r="L45" s="40"/>
      <c r="M45" s="32"/>
      <c r="N45" s="31"/>
      <c r="O45" s="28"/>
      <c r="R45" s="63"/>
    </row>
    <row r="46" spans="1:18" s="6" customFormat="1" ht="12.75">
      <c r="A46" s="45"/>
      <c r="B46" s="45"/>
      <c r="C46" s="45"/>
      <c r="D46" s="45"/>
      <c r="E46" s="45"/>
      <c r="F46" s="39"/>
      <c r="G46" s="32"/>
      <c r="H46" s="40"/>
      <c r="I46" s="32"/>
      <c r="J46" s="39"/>
      <c r="K46" s="32"/>
      <c r="L46" s="40"/>
      <c r="M46" s="27"/>
      <c r="N46" s="27"/>
      <c r="O46" s="28"/>
      <c r="R46" s="63"/>
    </row>
    <row r="47" spans="1:18" s="6" customFormat="1" ht="12.75">
      <c r="A47" s="45"/>
      <c r="B47" s="45"/>
      <c r="C47" s="45"/>
      <c r="D47" s="45"/>
      <c r="E47" s="45"/>
      <c r="F47" s="41"/>
      <c r="G47" s="27"/>
      <c r="H47" s="42"/>
      <c r="I47" s="27"/>
      <c r="J47" s="41"/>
      <c r="K47" s="27"/>
      <c r="L47" s="42"/>
      <c r="M47" s="27"/>
      <c r="N47" s="27"/>
      <c r="O47" s="28"/>
      <c r="R47" s="63"/>
    </row>
    <row r="48" spans="1:18" s="6" customFormat="1" ht="12.75">
      <c r="A48" s="45"/>
      <c r="B48" s="45"/>
      <c r="C48" s="45"/>
      <c r="D48" s="45"/>
      <c r="E48" s="45"/>
      <c r="F48" s="41"/>
      <c r="G48" s="27"/>
      <c r="H48" s="42"/>
      <c r="I48" s="27"/>
      <c r="J48" s="41"/>
      <c r="K48" s="27"/>
      <c r="L48" s="42"/>
      <c r="M48" s="27"/>
      <c r="N48" s="27"/>
      <c r="O48" s="28"/>
      <c r="R48" s="63"/>
    </row>
    <row r="49" spans="1:18" s="6" customFormat="1" ht="12.75">
      <c r="A49" s="45"/>
      <c r="B49" s="45"/>
      <c r="C49" s="45"/>
      <c r="D49" s="45"/>
      <c r="E49" s="45"/>
      <c r="F49" s="41"/>
      <c r="G49" s="27"/>
      <c r="H49" s="42"/>
      <c r="I49" s="27"/>
      <c r="J49" s="41"/>
      <c r="K49" s="27"/>
      <c r="L49" s="42"/>
      <c r="M49" s="27"/>
      <c r="N49" s="27"/>
      <c r="O49" s="28"/>
      <c r="R49" s="63"/>
    </row>
    <row r="50" spans="1:18" s="6" customFormat="1" ht="12.75">
      <c r="A50" s="45"/>
      <c r="B50" s="45"/>
      <c r="C50" s="45"/>
      <c r="D50" s="45"/>
      <c r="E50" s="45"/>
      <c r="F50" s="41"/>
      <c r="G50" s="27"/>
      <c r="H50" s="42"/>
      <c r="I50" s="27"/>
      <c r="J50" s="41"/>
      <c r="K50" s="27"/>
      <c r="L50" s="42"/>
      <c r="M50" s="27"/>
      <c r="N50" s="27"/>
      <c r="O50" s="28"/>
      <c r="R50" s="63"/>
    </row>
    <row r="51" spans="1:18" s="6" customFormat="1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8"/>
      <c r="K51" s="59"/>
      <c r="L51" s="60"/>
      <c r="M51" s="59"/>
      <c r="N51" s="59"/>
      <c r="O51" s="43"/>
      <c r="R51" s="63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R54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213</v>
      </c>
      <c r="D1" s="7"/>
      <c r="E1" s="4"/>
      <c r="F1" s="3"/>
      <c r="G1" s="3"/>
      <c r="H1" s="3"/>
    </row>
    <row r="2" ht="12.75">
      <c r="E2" s="5" t="s">
        <v>208</v>
      </c>
    </row>
    <row r="3" ht="13.5" thickBot="1">
      <c r="E3" s="5"/>
    </row>
    <row r="4" spans="2:12" ht="13.5" thickBot="1">
      <c r="B4" s="33"/>
      <c r="C4" s="33"/>
      <c r="D4" s="33"/>
      <c r="E4" s="33"/>
      <c r="F4" s="2"/>
      <c r="G4" s="12" t="s">
        <v>12</v>
      </c>
      <c r="H4" s="11">
        <v>155</v>
      </c>
      <c r="I4" s="9"/>
      <c r="J4" s="8"/>
      <c r="K4" s="12" t="s">
        <v>12</v>
      </c>
      <c r="L4" s="11"/>
    </row>
    <row r="5" spans="3:12" ht="13.5" thickBot="1">
      <c r="C5" s="15" t="s">
        <v>10</v>
      </c>
      <c r="D5" s="15"/>
      <c r="E5" s="16">
        <v>24</v>
      </c>
      <c r="G5" s="13" t="s">
        <v>13</v>
      </c>
      <c r="H5" s="61">
        <v>39</v>
      </c>
      <c r="I5" s="10"/>
      <c r="J5" s="6"/>
      <c r="K5" s="13" t="s">
        <v>13</v>
      </c>
      <c r="L5" s="29"/>
    </row>
    <row r="6" spans="7:12" ht="13.5" thickBot="1">
      <c r="G6" s="14" t="s">
        <v>14</v>
      </c>
      <c r="H6" s="74">
        <v>80</v>
      </c>
      <c r="I6" s="10"/>
      <c r="J6" s="6"/>
      <c r="K6" s="14" t="s">
        <v>14</v>
      </c>
      <c r="L6" s="30"/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31" t="s">
        <v>5</v>
      </c>
      <c r="K8" s="132"/>
      <c r="L8" s="132"/>
      <c r="M8" s="133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66" t="s">
        <v>1</v>
      </c>
      <c r="K9" s="67" t="s">
        <v>2</v>
      </c>
      <c r="L9" s="67" t="s">
        <v>3</v>
      </c>
      <c r="M9" s="68" t="s">
        <v>4</v>
      </c>
      <c r="N9" s="130"/>
      <c r="O9" s="123"/>
      <c r="R9" s="63" t="s">
        <v>20</v>
      </c>
    </row>
    <row r="10" spans="1:18" s="6" customFormat="1" ht="12.75">
      <c r="A10" s="44">
        <v>6</v>
      </c>
      <c r="B10" s="44" t="s">
        <v>77</v>
      </c>
      <c r="C10" s="44" t="s">
        <v>90</v>
      </c>
      <c r="D10" s="44" t="s">
        <v>99</v>
      </c>
      <c r="E10" s="44" t="s">
        <v>100</v>
      </c>
      <c r="F10" s="35">
        <v>38.91</v>
      </c>
      <c r="G10" s="36"/>
      <c r="H10" s="37"/>
      <c r="I10" s="36">
        <v>0</v>
      </c>
      <c r="J10" s="69"/>
      <c r="K10" s="70"/>
      <c r="L10" s="71"/>
      <c r="M10" s="72"/>
      <c r="N10" s="38">
        <v>0</v>
      </c>
      <c r="O10" s="26">
        <v>1</v>
      </c>
      <c r="R10" s="76">
        <v>24</v>
      </c>
    </row>
    <row r="11" spans="1:18" s="6" customFormat="1" ht="12.75">
      <c r="A11" s="45">
        <v>4</v>
      </c>
      <c r="B11" s="45" t="s">
        <v>77</v>
      </c>
      <c r="C11" s="45" t="s">
        <v>90</v>
      </c>
      <c r="D11" s="45" t="s">
        <v>214</v>
      </c>
      <c r="E11" s="45" t="s">
        <v>215</v>
      </c>
      <c r="F11" s="39">
        <v>38.94</v>
      </c>
      <c r="G11" s="32"/>
      <c r="H11" s="40"/>
      <c r="I11" s="32">
        <v>0</v>
      </c>
      <c r="J11" s="51"/>
      <c r="K11" s="34"/>
      <c r="L11" s="52"/>
      <c r="M11" s="34"/>
      <c r="N11" s="31">
        <v>0</v>
      </c>
      <c r="O11" s="28">
        <v>2</v>
      </c>
      <c r="R11" s="76">
        <f>R10-1</f>
        <v>23</v>
      </c>
    </row>
    <row r="12" spans="1:18" s="6" customFormat="1" ht="12.75">
      <c r="A12" s="45">
        <v>3</v>
      </c>
      <c r="B12" s="45" t="s">
        <v>69</v>
      </c>
      <c r="C12" s="45" t="s">
        <v>90</v>
      </c>
      <c r="D12" s="45" t="s">
        <v>122</v>
      </c>
      <c r="E12" s="45" t="s">
        <v>168</v>
      </c>
      <c r="F12" s="39">
        <v>40.19</v>
      </c>
      <c r="G12" s="32">
        <v>1.19</v>
      </c>
      <c r="H12" s="40"/>
      <c r="I12" s="32">
        <v>1.19</v>
      </c>
      <c r="J12" s="51"/>
      <c r="K12" s="34"/>
      <c r="L12" s="52"/>
      <c r="M12" s="34"/>
      <c r="N12" s="32">
        <v>1.19</v>
      </c>
      <c r="O12" s="28">
        <v>3</v>
      </c>
      <c r="R12" s="76">
        <f aca="true" t="shared" si="0" ref="R12:R29">R11-1</f>
        <v>22</v>
      </c>
    </row>
    <row r="13" spans="1:18" s="6" customFormat="1" ht="12.75">
      <c r="A13" s="45">
        <v>7</v>
      </c>
      <c r="B13" s="45" t="s">
        <v>69</v>
      </c>
      <c r="C13" s="45" t="s">
        <v>70</v>
      </c>
      <c r="D13" s="45" t="s">
        <v>71</v>
      </c>
      <c r="E13" s="45" t="s">
        <v>72</v>
      </c>
      <c r="F13" s="39">
        <v>41.09</v>
      </c>
      <c r="G13" s="32">
        <v>2.09</v>
      </c>
      <c r="H13" s="40"/>
      <c r="I13" s="32">
        <v>2.09</v>
      </c>
      <c r="J13" s="51"/>
      <c r="K13" s="34"/>
      <c r="L13" s="52"/>
      <c r="M13" s="34"/>
      <c r="N13" s="32">
        <v>2.09</v>
      </c>
      <c r="O13" s="28">
        <v>4</v>
      </c>
      <c r="R13" s="76">
        <f t="shared" si="0"/>
        <v>21</v>
      </c>
    </row>
    <row r="14" spans="1:18" s="6" customFormat="1" ht="12.75">
      <c r="A14" s="45">
        <v>4</v>
      </c>
      <c r="B14" s="45" t="s">
        <v>93</v>
      </c>
      <c r="C14" s="45" t="s">
        <v>123</v>
      </c>
      <c r="D14" s="45" t="s">
        <v>124</v>
      </c>
      <c r="E14" s="45" t="s">
        <v>125</v>
      </c>
      <c r="F14" s="39">
        <v>44.81</v>
      </c>
      <c r="G14" s="32">
        <v>5.81</v>
      </c>
      <c r="H14" s="40"/>
      <c r="I14" s="32">
        <v>5.81</v>
      </c>
      <c r="J14" s="51"/>
      <c r="K14" s="34"/>
      <c r="L14" s="52"/>
      <c r="M14" s="34"/>
      <c r="N14" s="32">
        <v>5.81</v>
      </c>
      <c r="O14" s="28">
        <v>5</v>
      </c>
      <c r="R14" s="76">
        <f t="shared" si="0"/>
        <v>20</v>
      </c>
    </row>
    <row r="15" spans="1:18" s="6" customFormat="1" ht="12.75">
      <c r="A15" s="45">
        <v>6</v>
      </c>
      <c r="B15" s="45" t="s">
        <v>144</v>
      </c>
      <c r="C15" s="45" t="s">
        <v>110</v>
      </c>
      <c r="D15" s="45" t="s">
        <v>146</v>
      </c>
      <c r="E15" s="45" t="s">
        <v>198</v>
      </c>
      <c r="F15" s="39">
        <v>44.91</v>
      </c>
      <c r="G15" s="32">
        <v>5.91</v>
      </c>
      <c r="H15" s="40"/>
      <c r="I15" s="32">
        <v>5.91</v>
      </c>
      <c r="J15" s="51"/>
      <c r="K15" s="34"/>
      <c r="L15" s="52"/>
      <c r="M15" s="34"/>
      <c r="N15" s="31">
        <v>5.91</v>
      </c>
      <c r="O15" s="28">
        <v>6</v>
      </c>
      <c r="R15" s="76">
        <f t="shared" si="0"/>
        <v>19</v>
      </c>
    </row>
    <row r="16" spans="1:18" s="6" customFormat="1" ht="12.75">
      <c r="A16" s="45">
        <v>5</v>
      </c>
      <c r="B16" s="45" t="s">
        <v>48</v>
      </c>
      <c r="C16" s="45" t="s">
        <v>90</v>
      </c>
      <c r="D16" s="45" t="s">
        <v>117</v>
      </c>
      <c r="E16" s="45" t="s">
        <v>118</v>
      </c>
      <c r="F16" s="39">
        <v>46.91</v>
      </c>
      <c r="G16" s="32">
        <v>7.91</v>
      </c>
      <c r="H16" s="40"/>
      <c r="I16" s="32">
        <v>7.91</v>
      </c>
      <c r="J16" s="51"/>
      <c r="K16" s="34"/>
      <c r="L16" s="52"/>
      <c r="M16" s="34"/>
      <c r="N16" s="31">
        <v>7.91</v>
      </c>
      <c r="O16" s="28">
        <v>7</v>
      </c>
      <c r="R16" s="76">
        <f t="shared" si="0"/>
        <v>18</v>
      </c>
    </row>
    <row r="17" spans="1:18" s="6" customFormat="1" ht="12.75">
      <c r="A17" s="45">
        <v>4</v>
      </c>
      <c r="B17" s="45" t="s">
        <v>77</v>
      </c>
      <c r="C17" s="45" t="s">
        <v>78</v>
      </c>
      <c r="D17" s="45" t="s">
        <v>183</v>
      </c>
      <c r="E17" s="45" t="s">
        <v>166</v>
      </c>
      <c r="F17" s="39">
        <v>37.31</v>
      </c>
      <c r="G17" s="32">
        <v>0</v>
      </c>
      <c r="H17" s="40">
        <v>10</v>
      </c>
      <c r="I17" s="32">
        <v>10</v>
      </c>
      <c r="J17" s="51"/>
      <c r="K17" s="34"/>
      <c r="L17" s="52"/>
      <c r="M17" s="49"/>
      <c r="N17" s="27">
        <v>10</v>
      </c>
      <c r="O17" s="28">
        <v>8</v>
      </c>
      <c r="R17" s="76">
        <f t="shared" si="0"/>
        <v>17</v>
      </c>
    </row>
    <row r="18" spans="1:18" s="6" customFormat="1" ht="12.75">
      <c r="A18" s="45">
        <v>1</v>
      </c>
      <c r="B18" s="45" t="s">
        <v>81</v>
      </c>
      <c r="C18" s="45" t="s">
        <v>66</v>
      </c>
      <c r="D18" s="45" t="s">
        <v>82</v>
      </c>
      <c r="E18" s="45" t="s">
        <v>82</v>
      </c>
      <c r="F18" s="41">
        <v>49.46</v>
      </c>
      <c r="G18" s="27">
        <v>10.46</v>
      </c>
      <c r="H18" s="42"/>
      <c r="I18" s="27">
        <v>10.46</v>
      </c>
      <c r="J18" s="48"/>
      <c r="K18" s="49"/>
      <c r="L18" s="50"/>
      <c r="M18" s="49"/>
      <c r="N18" s="27">
        <v>10.46</v>
      </c>
      <c r="O18" s="28">
        <v>9</v>
      </c>
      <c r="R18" s="76">
        <f t="shared" si="0"/>
        <v>16</v>
      </c>
    </row>
    <row r="19" spans="1:18" s="6" customFormat="1" ht="12.75">
      <c r="A19" s="45">
        <v>2</v>
      </c>
      <c r="B19" s="45" t="s">
        <v>48</v>
      </c>
      <c r="C19" s="45" t="s">
        <v>90</v>
      </c>
      <c r="D19" s="45" t="s">
        <v>186</v>
      </c>
      <c r="E19" s="45" t="s">
        <v>187</v>
      </c>
      <c r="F19" s="41">
        <v>40.87</v>
      </c>
      <c r="G19" s="27">
        <v>1.87</v>
      </c>
      <c r="H19" s="42">
        <v>10</v>
      </c>
      <c r="I19" s="27">
        <v>11.87</v>
      </c>
      <c r="J19" s="48"/>
      <c r="K19" s="49"/>
      <c r="L19" s="50"/>
      <c r="M19" s="49"/>
      <c r="N19" s="27">
        <v>11.87</v>
      </c>
      <c r="O19" s="28">
        <v>10</v>
      </c>
      <c r="R19" s="76">
        <f t="shared" si="0"/>
        <v>15</v>
      </c>
    </row>
    <row r="20" spans="1:18" s="6" customFormat="1" ht="12.75">
      <c r="A20" s="45">
        <v>2</v>
      </c>
      <c r="B20" s="45" t="s">
        <v>160</v>
      </c>
      <c r="C20" s="45" t="s">
        <v>66</v>
      </c>
      <c r="D20" s="45" t="s">
        <v>161</v>
      </c>
      <c r="E20" s="45" t="s">
        <v>161</v>
      </c>
      <c r="F20" s="41">
        <v>51.9</v>
      </c>
      <c r="G20" s="27">
        <v>12.9</v>
      </c>
      <c r="H20" s="42"/>
      <c r="I20" s="27">
        <v>12.9</v>
      </c>
      <c r="J20" s="48"/>
      <c r="K20" s="49"/>
      <c r="L20" s="50"/>
      <c r="M20" s="49"/>
      <c r="N20" s="27">
        <v>12.9</v>
      </c>
      <c r="O20" s="28">
        <v>11</v>
      </c>
      <c r="R20" s="76">
        <f t="shared" si="0"/>
        <v>14</v>
      </c>
    </row>
    <row r="21" spans="1:18" s="6" customFormat="1" ht="12.75">
      <c r="A21" s="45">
        <v>1</v>
      </c>
      <c r="B21" s="45" t="s">
        <v>81</v>
      </c>
      <c r="C21" s="45" t="s">
        <v>126</v>
      </c>
      <c r="D21" s="45" t="s">
        <v>148</v>
      </c>
      <c r="E21" s="45" t="s">
        <v>149</v>
      </c>
      <c r="F21" s="41">
        <v>52.43</v>
      </c>
      <c r="G21" s="27">
        <v>13.43</v>
      </c>
      <c r="H21" s="42"/>
      <c r="I21" s="27">
        <v>13.43</v>
      </c>
      <c r="J21" s="48"/>
      <c r="K21" s="49"/>
      <c r="L21" s="50"/>
      <c r="M21" s="49"/>
      <c r="N21" s="27">
        <v>13.43</v>
      </c>
      <c r="O21" s="28">
        <v>12</v>
      </c>
      <c r="R21" s="76">
        <f t="shared" si="0"/>
        <v>13</v>
      </c>
    </row>
    <row r="22" spans="1:18" s="6" customFormat="1" ht="12.75">
      <c r="A22" s="45">
        <v>2</v>
      </c>
      <c r="B22" s="45" t="s">
        <v>40</v>
      </c>
      <c r="C22" s="45" t="s">
        <v>194</v>
      </c>
      <c r="D22" s="45" t="s">
        <v>134</v>
      </c>
      <c r="E22" s="45" t="s">
        <v>135</v>
      </c>
      <c r="F22" s="41">
        <v>46.34</v>
      </c>
      <c r="G22" s="27">
        <v>7.34</v>
      </c>
      <c r="H22" s="42">
        <v>10</v>
      </c>
      <c r="I22" s="27">
        <v>17.34</v>
      </c>
      <c r="J22" s="48"/>
      <c r="K22" s="49"/>
      <c r="L22" s="50"/>
      <c r="M22" s="49"/>
      <c r="N22" s="27">
        <v>17.34</v>
      </c>
      <c r="O22" s="28">
        <v>13</v>
      </c>
      <c r="R22" s="76">
        <f t="shared" si="0"/>
        <v>12</v>
      </c>
    </row>
    <row r="23" spans="1:18" s="6" customFormat="1" ht="12.75">
      <c r="A23" s="45">
        <v>6</v>
      </c>
      <c r="B23" s="45" t="s">
        <v>21</v>
      </c>
      <c r="C23" s="45" t="s">
        <v>179</v>
      </c>
      <c r="D23" s="45" t="s">
        <v>62</v>
      </c>
      <c r="E23" s="45" t="s">
        <v>63</v>
      </c>
      <c r="F23" s="39">
        <v>47.16</v>
      </c>
      <c r="G23" s="32">
        <v>8.16</v>
      </c>
      <c r="H23" s="40">
        <v>10</v>
      </c>
      <c r="I23" s="32">
        <v>18.16</v>
      </c>
      <c r="J23" s="51"/>
      <c r="K23" s="34"/>
      <c r="L23" s="52"/>
      <c r="M23" s="34"/>
      <c r="N23" s="32">
        <v>18.16</v>
      </c>
      <c r="O23" s="28">
        <v>14</v>
      </c>
      <c r="R23" s="76">
        <f t="shared" si="0"/>
        <v>11</v>
      </c>
    </row>
    <row r="24" spans="1:18" s="6" customFormat="1" ht="12.75">
      <c r="A24" s="45">
        <v>3</v>
      </c>
      <c r="B24" s="45" t="s">
        <v>174</v>
      </c>
      <c r="C24" s="45" t="s">
        <v>123</v>
      </c>
      <c r="D24" s="45" t="s">
        <v>137</v>
      </c>
      <c r="E24" s="45" t="s">
        <v>138</v>
      </c>
      <c r="F24" s="39">
        <v>59.56</v>
      </c>
      <c r="G24" s="32">
        <v>20.56</v>
      </c>
      <c r="H24" s="40"/>
      <c r="I24" s="32">
        <v>20.56</v>
      </c>
      <c r="J24" s="51"/>
      <c r="K24" s="34"/>
      <c r="L24" s="52"/>
      <c r="M24" s="34"/>
      <c r="N24" s="32">
        <v>20.56</v>
      </c>
      <c r="O24" s="28">
        <v>15</v>
      </c>
      <c r="R24" s="76">
        <f t="shared" si="0"/>
        <v>10</v>
      </c>
    </row>
    <row r="25" spans="1:18" s="6" customFormat="1" ht="12.75">
      <c r="A25" s="45">
        <v>2</v>
      </c>
      <c r="B25" s="45" t="s">
        <v>86</v>
      </c>
      <c r="C25" s="45" t="s">
        <v>87</v>
      </c>
      <c r="D25" s="45" t="s">
        <v>88</v>
      </c>
      <c r="E25" s="45" t="s">
        <v>89</v>
      </c>
      <c r="F25" s="39">
        <v>62.62</v>
      </c>
      <c r="G25" s="32">
        <v>23.62</v>
      </c>
      <c r="H25" s="40"/>
      <c r="I25" s="32">
        <v>23.62</v>
      </c>
      <c r="J25" s="51"/>
      <c r="K25" s="34"/>
      <c r="L25" s="52"/>
      <c r="M25" s="34"/>
      <c r="N25" s="31">
        <v>23.62</v>
      </c>
      <c r="O25" s="28">
        <v>16</v>
      </c>
      <c r="R25" s="76">
        <f t="shared" si="0"/>
        <v>9</v>
      </c>
    </row>
    <row r="26" spans="1:18" s="6" customFormat="1" ht="12.75">
      <c r="A26" s="45">
        <v>5</v>
      </c>
      <c r="B26" s="45" t="s">
        <v>141</v>
      </c>
      <c r="C26" s="45" t="s">
        <v>142</v>
      </c>
      <c r="D26" s="45" t="s">
        <v>143</v>
      </c>
      <c r="E26" s="45" t="s">
        <v>143</v>
      </c>
      <c r="F26" s="41">
        <v>62.94</v>
      </c>
      <c r="G26" s="27">
        <v>23.94</v>
      </c>
      <c r="H26" s="42"/>
      <c r="I26" s="27">
        <v>23.94</v>
      </c>
      <c r="J26" s="48"/>
      <c r="K26" s="49"/>
      <c r="L26" s="50"/>
      <c r="M26" s="49"/>
      <c r="N26" s="27">
        <v>23.94</v>
      </c>
      <c r="O26" s="28">
        <v>17</v>
      </c>
      <c r="R26" s="76">
        <f t="shared" si="0"/>
        <v>8</v>
      </c>
    </row>
    <row r="27" spans="1:18" s="6" customFormat="1" ht="12.75">
      <c r="A27" s="45">
        <v>1</v>
      </c>
      <c r="B27" s="45" t="s">
        <v>48</v>
      </c>
      <c r="C27" s="46" t="s">
        <v>49</v>
      </c>
      <c r="D27" s="45" t="s">
        <v>50</v>
      </c>
      <c r="E27" s="45" t="s">
        <v>51</v>
      </c>
      <c r="F27" s="39">
        <v>38.5</v>
      </c>
      <c r="G27" s="32"/>
      <c r="H27" s="40">
        <v>25</v>
      </c>
      <c r="I27" s="32">
        <v>25</v>
      </c>
      <c r="J27" s="51"/>
      <c r="K27" s="34"/>
      <c r="L27" s="52"/>
      <c r="M27" s="49"/>
      <c r="N27" s="27">
        <v>25</v>
      </c>
      <c r="O27" s="28">
        <v>18</v>
      </c>
      <c r="R27" s="76">
        <f t="shared" si="0"/>
        <v>7</v>
      </c>
    </row>
    <row r="28" spans="1:18" s="6" customFormat="1" ht="12.75">
      <c r="A28" s="45">
        <v>7</v>
      </c>
      <c r="B28" s="45" t="s">
        <v>152</v>
      </c>
      <c r="C28" s="45" t="s">
        <v>123</v>
      </c>
      <c r="D28" s="45" t="s">
        <v>153</v>
      </c>
      <c r="E28" s="45" t="s">
        <v>196</v>
      </c>
      <c r="F28" s="39">
        <v>66.34</v>
      </c>
      <c r="G28" s="32">
        <v>27.34</v>
      </c>
      <c r="H28" s="40">
        <v>5</v>
      </c>
      <c r="I28" s="32">
        <v>32.34</v>
      </c>
      <c r="J28" s="51"/>
      <c r="K28" s="34"/>
      <c r="L28" s="52"/>
      <c r="M28" s="34"/>
      <c r="N28" s="31">
        <v>32.34</v>
      </c>
      <c r="O28" s="28">
        <v>19</v>
      </c>
      <c r="R28" s="76">
        <f t="shared" si="0"/>
        <v>6</v>
      </c>
    </row>
    <row r="29" spans="1:18" s="6" customFormat="1" ht="12.75">
      <c r="A29" s="45">
        <v>4</v>
      </c>
      <c r="B29" s="45" t="s">
        <v>21</v>
      </c>
      <c r="C29" s="45" t="s">
        <v>179</v>
      </c>
      <c r="D29" s="45" t="s">
        <v>23</v>
      </c>
      <c r="E29" s="45" t="s">
        <v>24</v>
      </c>
      <c r="F29" s="39">
        <v>60.53</v>
      </c>
      <c r="G29" s="32">
        <v>21.53</v>
      </c>
      <c r="H29" s="40">
        <v>25</v>
      </c>
      <c r="I29" s="32">
        <v>46.53</v>
      </c>
      <c r="J29" s="51"/>
      <c r="K29" s="34"/>
      <c r="L29" s="52"/>
      <c r="M29" s="34"/>
      <c r="N29" s="32">
        <v>46.53</v>
      </c>
      <c r="O29" s="28">
        <v>20</v>
      </c>
      <c r="R29" s="76">
        <f t="shared" si="0"/>
        <v>5</v>
      </c>
    </row>
    <row r="30" spans="1:18" s="6" customFormat="1" ht="12.75">
      <c r="A30" s="45">
        <v>7</v>
      </c>
      <c r="B30" s="45" t="s">
        <v>69</v>
      </c>
      <c r="C30" s="45" t="s">
        <v>90</v>
      </c>
      <c r="D30" s="45" t="s">
        <v>56</v>
      </c>
      <c r="E30" s="45" t="s">
        <v>121</v>
      </c>
      <c r="F30" s="51"/>
      <c r="G30" s="34"/>
      <c r="H30" s="52" t="s">
        <v>25</v>
      </c>
      <c r="I30" s="34">
        <v>120</v>
      </c>
      <c r="J30" s="51"/>
      <c r="K30" s="34"/>
      <c r="L30" s="52"/>
      <c r="M30" s="34"/>
      <c r="N30" s="32">
        <v>120</v>
      </c>
      <c r="O30" s="28" t="s">
        <v>34</v>
      </c>
      <c r="R30" s="76">
        <v>1</v>
      </c>
    </row>
    <row r="31" spans="1:18" s="6" customFormat="1" ht="12.75">
      <c r="A31" s="45">
        <v>3</v>
      </c>
      <c r="B31" s="45" t="s">
        <v>40</v>
      </c>
      <c r="C31" s="45" t="s">
        <v>41</v>
      </c>
      <c r="D31" s="45" t="s">
        <v>42</v>
      </c>
      <c r="E31" s="45" t="s">
        <v>178</v>
      </c>
      <c r="F31" s="51">
        <v>52.22</v>
      </c>
      <c r="G31" s="34"/>
      <c r="H31" s="52" t="s">
        <v>25</v>
      </c>
      <c r="I31" s="34">
        <v>120</v>
      </c>
      <c r="J31" s="51"/>
      <c r="K31" s="34"/>
      <c r="L31" s="52"/>
      <c r="M31" s="34"/>
      <c r="N31" s="31">
        <v>120</v>
      </c>
      <c r="O31" s="28" t="s">
        <v>34</v>
      </c>
      <c r="R31" s="76">
        <v>1</v>
      </c>
    </row>
    <row r="32" spans="1:18" s="6" customFormat="1" ht="12.75">
      <c r="A32" s="45">
        <v>5</v>
      </c>
      <c r="B32" s="45" t="s">
        <v>54</v>
      </c>
      <c r="C32" s="45" t="s">
        <v>55</v>
      </c>
      <c r="D32" s="45" t="s">
        <v>56</v>
      </c>
      <c r="E32" s="45" t="s">
        <v>57</v>
      </c>
      <c r="F32" s="48">
        <v>53.84</v>
      </c>
      <c r="G32" s="49"/>
      <c r="H32" s="50" t="s">
        <v>25</v>
      </c>
      <c r="I32" s="49">
        <v>120</v>
      </c>
      <c r="J32" s="48"/>
      <c r="K32" s="49"/>
      <c r="L32" s="50"/>
      <c r="M32" s="49"/>
      <c r="N32" s="27">
        <v>120</v>
      </c>
      <c r="O32" s="28" t="s">
        <v>34</v>
      </c>
      <c r="R32" s="76">
        <v>1</v>
      </c>
    </row>
    <row r="33" spans="1:18" s="6" customFormat="1" ht="12.75">
      <c r="A33" s="45">
        <v>1</v>
      </c>
      <c r="B33" s="45" t="s">
        <v>104</v>
      </c>
      <c r="C33" s="45" t="s">
        <v>90</v>
      </c>
      <c r="D33" s="45" t="s">
        <v>105</v>
      </c>
      <c r="E33" s="45" t="s">
        <v>189</v>
      </c>
      <c r="F33" s="48">
        <v>87.91</v>
      </c>
      <c r="G33" s="49"/>
      <c r="H33" s="50" t="s">
        <v>25</v>
      </c>
      <c r="I33" s="49">
        <v>120</v>
      </c>
      <c r="J33" s="48"/>
      <c r="K33" s="49"/>
      <c r="L33" s="50"/>
      <c r="M33" s="49"/>
      <c r="N33" s="27">
        <v>120</v>
      </c>
      <c r="O33" s="28" t="s">
        <v>34</v>
      </c>
      <c r="R33" s="76">
        <v>1</v>
      </c>
    </row>
    <row r="34" spans="1:18" s="6" customFormat="1" ht="12.75">
      <c r="A34" s="45"/>
      <c r="B34" s="45"/>
      <c r="C34" s="45"/>
      <c r="D34" s="45"/>
      <c r="E34" s="45"/>
      <c r="F34" s="41"/>
      <c r="G34" s="27"/>
      <c r="H34" s="42"/>
      <c r="I34" s="27"/>
      <c r="J34" s="48"/>
      <c r="K34" s="49"/>
      <c r="L34" s="50"/>
      <c r="M34" s="49"/>
      <c r="N34" s="27"/>
      <c r="O34" s="28"/>
      <c r="R34" s="63"/>
    </row>
    <row r="35" spans="1:18" s="6" customFormat="1" ht="12.75">
      <c r="A35" s="45"/>
      <c r="B35" s="45"/>
      <c r="C35" s="45"/>
      <c r="D35" s="45"/>
      <c r="E35" s="45"/>
      <c r="F35" s="41"/>
      <c r="G35" s="27"/>
      <c r="H35" s="42"/>
      <c r="I35" s="27"/>
      <c r="J35" s="48"/>
      <c r="K35" s="49"/>
      <c r="L35" s="50"/>
      <c r="M35" s="49"/>
      <c r="N35" s="27"/>
      <c r="O35" s="28"/>
      <c r="R35" s="63"/>
    </row>
    <row r="36" spans="1:18" s="6" customFormat="1" ht="12.75">
      <c r="A36" s="45"/>
      <c r="B36" s="45"/>
      <c r="C36" s="45"/>
      <c r="D36" s="45"/>
      <c r="E36" s="45"/>
      <c r="F36" s="41"/>
      <c r="G36" s="27"/>
      <c r="H36" s="42"/>
      <c r="I36" s="27"/>
      <c r="J36" s="48"/>
      <c r="K36" s="49"/>
      <c r="L36" s="50"/>
      <c r="M36" s="49"/>
      <c r="N36" s="27"/>
      <c r="O36" s="28"/>
      <c r="R36" s="63"/>
    </row>
    <row r="37" spans="1:18" s="6" customFormat="1" ht="12.75">
      <c r="A37" s="45"/>
      <c r="B37" s="45"/>
      <c r="C37" s="45"/>
      <c r="D37" s="45"/>
      <c r="E37" s="45"/>
      <c r="F37" s="41"/>
      <c r="G37" s="27"/>
      <c r="H37" s="42"/>
      <c r="I37" s="27"/>
      <c r="J37" s="48"/>
      <c r="K37" s="49"/>
      <c r="L37" s="50"/>
      <c r="M37" s="49"/>
      <c r="N37" s="27"/>
      <c r="O37" s="28"/>
      <c r="R37" s="63"/>
    </row>
    <row r="38" spans="1:18" s="6" customFormat="1" ht="12.75">
      <c r="A38" s="45"/>
      <c r="B38" s="45"/>
      <c r="C38" s="45"/>
      <c r="D38" s="45"/>
      <c r="E38" s="45"/>
      <c r="F38" s="41"/>
      <c r="G38" s="27"/>
      <c r="H38" s="42"/>
      <c r="I38" s="27"/>
      <c r="J38" s="48"/>
      <c r="K38" s="49"/>
      <c r="L38" s="50"/>
      <c r="M38" s="49"/>
      <c r="N38" s="27"/>
      <c r="O38" s="28"/>
      <c r="R38" s="63"/>
    </row>
    <row r="39" spans="1:18" s="6" customFormat="1" ht="12.75">
      <c r="A39" s="45"/>
      <c r="B39" s="45"/>
      <c r="C39" s="45"/>
      <c r="D39" s="45"/>
      <c r="E39" s="45"/>
      <c r="F39" s="41"/>
      <c r="G39" s="27"/>
      <c r="H39" s="42"/>
      <c r="I39" s="27"/>
      <c r="J39" s="48"/>
      <c r="K39" s="49"/>
      <c r="L39" s="50"/>
      <c r="M39" s="49"/>
      <c r="N39" s="27"/>
      <c r="O39" s="28"/>
      <c r="R39" s="63"/>
    </row>
    <row r="40" spans="1:18" s="6" customFormat="1" ht="12.75">
      <c r="A40" s="25"/>
      <c r="B40" s="25"/>
      <c r="C40" s="25"/>
      <c r="D40" s="25"/>
      <c r="E40" s="25"/>
      <c r="F40" s="41"/>
      <c r="G40" s="27"/>
      <c r="H40" s="42"/>
      <c r="I40" s="27"/>
      <c r="J40" s="48"/>
      <c r="K40" s="49"/>
      <c r="L40" s="50"/>
      <c r="M40" s="49"/>
      <c r="N40" s="27"/>
      <c r="O40" s="28"/>
      <c r="R40" s="63"/>
    </row>
    <row r="41" spans="1:18" s="6" customFormat="1" ht="12.75">
      <c r="A41" s="45"/>
      <c r="B41" s="45"/>
      <c r="C41" s="45"/>
      <c r="D41" s="45"/>
      <c r="E41" s="45"/>
      <c r="F41" s="39"/>
      <c r="G41" s="32"/>
      <c r="H41" s="40"/>
      <c r="I41" s="32"/>
      <c r="J41" s="51"/>
      <c r="K41" s="34"/>
      <c r="L41" s="52"/>
      <c r="M41" s="34"/>
      <c r="N41" s="31"/>
      <c r="O41" s="28"/>
      <c r="R41" s="63"/>
    </row>
    <row r="42" spans="1:18" s="6" customFormat="1" ht="12.75">
      <c r="A42" s="45"/>
      <c r="B42" s="45"/>
      <c r="C42" s="45"/>
      <c r="D42" s="45"/>
      <c r="E42" s="45"/>
      <c r="F42" s="39"/>
      <c r="G42" s="32"/>
      <c r="H42" s="40"/>
      <c r="I42" s="32"/>
      <c r="J42" s="51"/>
      <c r="K42" s="34"/>
      <c r="L42" s="52"/>
      <c r="M42" s="34"/>
      <c r="N42" s="32"/>
      <c r="O42" s="28"/>
      <c r="R42" s="63"/>
    </row>
    <row r="43" spans="1:18" s="6" customFormat="1" ht="12.75">
      <c r="A43" s="45"/>
      <c r="B43" s="45"/>
      <c r="C43" s="45"/>
      <c r="D43" s="45"/>
      <c r="E43" s="45"/>
      <c r="F43" s="39"/>
      <c r="G43" s="32"/>
      <c r="H43" s="40"/>
      <c r="I43" s="32"/>
      <c r="J43" s="51"/>
      <c r="K43" s="34"/>
      <c r="L43" s="52"/>
      <c r="M43" s="34"/>
      <c r="N43" s="32"/>
      <c r="O43" s="28"/>
      <c r="R43" s="63"/>
    </row>
    <row r="44" spans="1:18" s="6" customFormat="1" ht="12.75">
      <c r="A44" s="45"/>
      <c r="B44" s="45"/>
      <c r="C44" s="45"/>
      <c r="D44" s="45"/>
      <c r="E44" s="45"/>
      <c r="F44" s="39"/>
      <c r="G44" s="32"/>
      <c r="H44" s="40"/>
      <c r="I44" s="32"/>
      <c r="J44" s="51"/>
      <c r="K44" s="34"/>
      <c r="L44" s="52"/>
      <c r="M44" s="34"/>
      <c r="N44" s="32"/>
      <c r="O44" s="28"/>
      <c r="R44" s="63"/>
    </row>
    <row r="45" spans="1:18" s="6" customFormat="1" ht="12.75">
      <c r="A45" s="45"/>
      <c r="B45" s="45"/>
      <c r="C45" s="45"/>
      <c r="D45" s="45"/>
      <c r="E45" s="45"/>
      <c r="F45" s="39"/>
      <c r="G45" s="32"/>
      <c r="H45" s="40"/>
      <c r="I45" s="32"/>
      <c r="J45" s="51"/>
      <c r="K45" s="34"/>
      <c r="L45" s="52"/>
      <c r="M45" s="34"/>
      <c r="N45" s="31"/>
      <c r="O45" s="28"/>
      <c r="R45" s="63"/>
    </row>
    <row r="46" spans="1:18" s="6" customFormat="1" ht="12.75">
      <c r="A46" s="45"/>
      <c r="B46" s="45"/>
      <c r="C46" s="45"/>
      <c r="D46" s="45"/>
      <c r="E46" s="45"/>
      <c r="F46" s="39"/>
      <c r="G46" s="32"/>
      <c r="H46" s="40"/>
      <c r="I46" s="32"/>
      <c r="J46" s="51"/>
      <c r="K46" s="34"/>
      <c r="L46" s="52"/>
      <c r="M46" s="49"/>
      <c r="N46" s="27"/>
      <c r="O46" s="28"/>
      <c r="R46" s="63"/>
    </row>
    <row r="47" spans="1:18" s="6" customFormat="1" ht="12.75">
      <c r="A47" s="45"/>
      <c r="B47" s="45"/>
      <c r="C47" s="45"/>
      <c r="D47" s="45"/>
      <c r="E47" s="45"/>
      <c r="F47" s="41"/>
      <c r="G47" s="27"/>
      <c r="H47" s="42"/>
      <c r="I47" s="27"/>
      <c r="J47" s="48"/>
      <c r="K47" s="49"/>
      <c r="L47" s="50"/>
      <c r="M47" s="49"/>
      <c r="N47" s="27"/>
      <c r="O47" s="28"/>
      <c r="R47" s="63"/>
    </row>
    <row r="48" spans="1:18" s="6" customFormat="1" ht="12.75">
      <c r="A48" s="45"/>
      <c r="B48" s="45"/>
      <c r="C48" s="45"/>
      <c r="D48" s="45"/>
      <c r="E48" s="45"/>
      <c r="F48" s="41"/>
      <c r="G48" s="27"/>
      <c r="H48" s="42"/>
      <c r="I48" s="27"/>
      <c r="J48" s="48"/>
      <c r="K48" s="49"/>
      <c r="L48" s="50"/>
      <c r="M48" s="49"/>
      <c r="N48" s="27"/>
      <c r="O48" s="28"/>
      <c r="R48" s="63"/>
    </row>
    <row r="49" spans="1:18" s="6" customFormat="1" ht="12.75">
      <c r="A49" s="45"/>
      <c r="B49" s="45"/>
      <c r="C49" s="45"/>
      <c r="D49" s="45"/>
      <c r="E49" s="45"/>
      <c r="F49" s="41"/>
      <c r="G49" s="27"/>
      <c r="H49" s="42"/>
      <c r="I49" s="27"/>
      <c r="J49" s="48"/>
      <c r="K49" s="49"/>
      <c r="L49" s="50"/>
      <c r="M49" s="49"/>
      <c r="N49" s="27"/>
      <c r="O49" s="28"/>
      <c r="R49" s="63"/>
    </row>
    <row r="50" spans="1:18" s="6" customFormat="1" ht="12.75">
      <c r="A50" s="45"/>
      <c r="B50" s="45"/>
      <c r="C50" s="45"/>
      <c r="D50" s="45"/>
      <c r="E50" s="45"/>
      <c r="F50" s="41"/>
      <c r="G50" s="27"/>
      <c r="H50" s="42"/>
      <c r="I50" s="27"/>
      <c r="J50" s="48"/>
      <c r="K50" s="49"/>
      <c r="L50" s="50"/>
      <c r="M50" s="49"/>
      <c r="N50" s="27"/>
      <c r="O50" s="28"/>
      <c r="R50" s="63"/>
    </row>
    <row r="51" spans="1:18" s="6" customFormat="1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3"/>
      <c r="K51" s="54"/>
      <c r="L51" s="55"/>
      <c r="M51" s="54"/>
      <c r="N51" s="59"/>
      <c r="O51" s="43"/>
      <c r="R51" s="63"/>
    </row>
    <row r="52" s="6" customFormat="1" ht="12.75">
      <c r="R52" s="63"/>
    </row>
    <row r="53" s="6" customFormat="1" ht="12.75">
      <c r="R53" s="63"/>
    </row>
    <row r="54" s="6" customFormat="1" ht="12.75">
      <c r="R54" s="63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R54"/>
  <sheetViews>
    <sheetView workbookViewId="0" topLeftCell="D1">
      <selection activeCell="E5" sqref="E5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4" width="10.25390625" style="1" customWidth="1"/>
    <col min="15" max="15" width="6.75390625" style="1" customWidth="1"/>
    <col min="16" max="16" width="8.00390625" style="1" customWidth="1"/>
    <col min="17" max="17" width="9.125" style="1" customWidth="1"/>
    <col min="18" max="18" width="9.125" style="62" customWidth="1"/>
    <col min="19" max="16384" width="9.125" style="1" customWidth="1"/>
  </cols>
  <sheetData>
    <row r="1" spans="1:8" ht="33.75">
      <c r="A1" s="121"/>
      <c r="B1" s="121"/>
      <c r="C1" s="7" t="s">
        <v>233</v>
      </c>
      <c r="D1" s="7"/>
      <c r="E1" s="4"/>
      <c r="F1" s="3"/>
      <c r="G1" s="3"/>
      <c r="H1" s="3"/>
    </row>
    <row r="2" ht="12.75">
      <c r="E2" s="5" t="s">
        <v>234</v>
      </c>
    </row>
    <row r="3" ht="13.5" thickBot="1">
      <c r="E3" s="5"/>
    </row>
    <row r="4" spans="2:12" ht="13.5" thickBot="1">
      <c r="B4" s="33" t="s">
        <v>243</v>
      </c>
      <c r="C4" s="33"/>
      <c r="D4" s="33"/>
      <c r="E4" s="33"/>
      <c r="F4" s="2"/>
      <c r="G4" s="12" t="s">
        <v>12</v>
      </c>
      <c r="H4" s="11">
        <v>175</v>
      </c>
      <c r="I4" s="9"/>
      <c r="J4" s="8"/>
      <c r="K4" s="12" t="s">
        <v>12</v>
      </c>
      <c r="L4" s="11">
        <v>126</v>
      </c>
    </row>
    <row r="5" spans="3:12" ht="13.5" thickBot="1">
      <c r="C5" s="15" t="s">
        <v>10</v>
      </c>
      <c r="D5" s="15"/>
      <c r="E5" s="16">
        <v>9</v>
      </c>
      <c r="G5" s="13" t="s">
        <v>13</v>
      </c>
      <c r="H5" s="29">
        <v>45</v>
      </c>
      <c r="I5" s="10"/>
      <c r="J5" s="6"/>
      <c r="K5" s="13" t="s">
        <v>13</v>
      </c>
      <c r="L5" s="29">
        <v>30</v>
      </c>
    </row>
    <row r="6" spans="7:12" ht="13.5" thickBot="1">
      <c r="G6" s="14" t="s">
        <v>14</v>
      </c>
      <c r="H6" s="30">
        <v>68</v>
      </c>
      <c r="I6" s="10"/>
      <c r="J6" s="6"/>
      <c r="K6" s="14" t="s">
        <v>14</v>
      </c>
      <c r="L6" s="30">
        <v>45</v>
      </c>
    </row>
    <row r="7" ht="13.5" thickBot="1"/>
    <row r="8" spans="1:18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7"/>
      <c r="I8" s="128"/>
      <c r="J8" s="126" t="s">
        <v>5</v>
      </c>
      <c r="K8" s="127"/>
      <c r="L8" s="127"/>
      <c r="M8" s="128"/>
      <c r="N8" s="129" t="s">
        <v>6</v>
      </c>
      <c r="O8" s="122" t="s">
        <v>7</v>
      </c>
      <c r="R8" s="63"/>
    </row>
    <row r="9" spans="1:18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2</v>
      </c>
      <c r="H9" s="22" t="s">
        <v>3</v>
      </c>
      <c r="I9" s="23" t="s">
        <v>4</v>
      </c>
      <c r="J9" s="24" t="s">
        <v>1</v>
      </c>
      <c r="K9" s="22" t="s">
        <v>2</v>
      </c>
      <c r="L9" s="22" t="s">
        <v>3</v>
      </c>
      <c r="M9" s="23" t="s">
        <v>4</v>
      </c>
      <c r="N9" s="130"/>
      <c r="O9" s="123"/>
      <c r="R9" s="63" t="s">
        <v>20</v>
      </c>
    </row>
    <row r="10" spans="1:18" s="6" customFormat="1" ht="12.75">
      <c r="A10" s="44"/>
      <c r="B10" s="44" t="s">
        <v>69</v>
      </c>
      <c r="C10" s="44" t="s">
        <v>90</v>
      </c>
      <c r="D10" s="44" t="s">
        <v>122</v>
      </c>
      <c r="E10" s="44" t="s">
        <v>168</v>
      </c>
      <c r="F10" s="35">
        <v>43.82</v>
      </c>
      <c r="G10" s="36"/>
      <c r="H10" s="37"/>
      <c r="I10" s="36">
        <v>0</v>
      </c>
      <c r="J10" s="35">
        <v>31.41</v>
      </c>
      <c r="K10" s="36">
        <v>1.41</v>
      </c>
      <c r="L10" s="37"/>
      <c r="M10" s="38">
        <v>1.41</v>
      </c>
      <c r="N10" s="38">
        <v>1.41</v>
      </c>
      <c r="O10" s="26">
        <v>1</v>
      </c>
      <c r="R10" s="76">
        <f>9*2</f>
        <v>18</v>
      </c>
    </row>
    <row r="11" spans="1:18" s="6" customFormat="1" ht="12.75">
      <c r="A11" s="45"/>
      <c r="B11" s="45" t="s">
        <v>77</v>
      </c>
      <c r="C11" s="45" t="s">
        <v>78</v>
      </c>
      <c r="D11" s="45" t="s">
        <v>79</v>
      </c>
      <c r="E11" s="45" t="s">
        <v>80</v>
      </c>
      <c r="F11" s="39">
        <v>38.45</v>
      </c>
      <c r="G11" s="32"/>
      <c r="H11" s="40"/>
      <c r="I11" s="32">
        <v>0</v>
      </c>
      <c r="J11" s="39">
        <v>32.6</v>
      </c>
      <c r="K11" s="32">
        <v>2.6</v>
      </c>
      <c r="L11" s="40">
        <v>5</v>
      </c>
      <c r="M11" s="32">
        <v>7.6</v>
      </c>
      <c r="N11" s="31">
        <v>7.6</v>
      </c>
      <c r="O11" s="28">
        <v>2</v>
      </c>
      <c r="R11" s="76">
        <f aca="true" t="shared" si="0" ref="R11:R16">R10-2</f>
        <v>16</v>
      </c>
    </row>
    <row r="12" spans="1:18" s="6" customFormat="1" ht="12.75">
      <c r="A12" s="45"/>
      <c r="B12" s="45" t="s">
        <v>69</v>
      </c>
      <c r="C12" s="45" t="s">
        <v>90</v>
      </c>
      <c r="D12" s="45" t="s">
        <v>56</v>
      </c>
      <c r="E12" s="45" t="s">
        <v>121</v>
      </c>
      <c r="F12" s="39">
        <v>48.48</v>
      </c>
      <c r="G12" s="32">
        <v>3.48</v>
      </c>
      <c r="H12" s="40">
        <v>5</v>
      </c>
      <c r="I12" s="32">
        <v>8.48</v>
      </c>
      <c r="J12" s="39">
        <v>30.05</v>
      </c>
      <c r="K12" s="32">
        <v>0.05</v>
      </c>
      <c r="L12" s="40"/>
      <c r="M12" s="32">
        <v>0.05</v>
      </c>
      <c r="N12" s="32">
        <v>8.53</v>
      </c>
      <c r="O12" s="28">
        <v>3</v>
      </c>
      <c r="R12" s="76">
        <f t="shared" si="0"/>
        <v>14</v>
      </c>
    </row>
    <row r="13" spans="1:18" s="6" customFormat="1" ht="12.75">
      <c r="A13" s="45"/>
      <c r="B13" s="45" t="s">
        <v>77</v>
      </c>
      <c r="C13" s="45" t="s">
        <v>90</v>
      </c>
      <c r="D13" s="45" t="s">
        <v>99</v>
      </c>
      <c r="E13" s="45" t="s">
        <v>100</v>
      </c>
      <c r="F13" s="39">
        <v>41.24</v>
      </c>
      <c r="G13" s="32"/>
      <c r="H13" s="40">
        <v>5</v>
      </c>
      <c r="I13" s="32">
        <v>5</v>
      </c>
      <c r="J13" s="39">
        <v>31</v>
      </c>
      <c r="K13" s="32">
        <v>1</v>
      </c>
      <c r="L13" s="40">
        <v>5</v>
      </c>
      <c r="M13" s="32">
        <v>6</v>
      </c>
      <c r="N13" s="32">
        <v>11</v>
      </c>
      <c r="O13" s="28">
        <v>4</v>
      </c>
      <c r="R13" s="76">
        <f t="shared" si="0"/>
        <v>12</v>
      </c>
    </row>
    <row r="14" spans="1:18" s="6" customFormat="1" ht="12.75">
      <c r="A14" s="45"/>
      <c r="B14" s="45" t="s">
        <v>48</v>
      </c>
      <c r="C14" s="45" t="s">
        <v>49</v>
      </c>
      <c r="D14" s="45" t="s">
        <v>50</v>
      </c>
      <c r="E14" s="45" t="s">
        <v>51</v>
      </c>
      <c r="F14" s="39">
        <v>43.19</v>
      </c>
      <c r="G14" s="32"/>
      <c r="H14" s="40">
        <v>5</v>
      </c>
      <c r="I14" s="32">
        <v>5</v>
      </c>
      <c r="J14" s="39">
        <v>33.74</v>
      </c>
      <c r="K14" s="32">
        <v>3.74</v>
      </c>
      <c r="L14" s="40">
        <v>5</v>
      </c>
      <c r="M14" s="32">
        <v>8.74</v>
      </c>
      <c r="N14" s="32">
        <v>13.74</v>
      </c>
      <c r="O14" s="28">
        <v>5</v>
      </c>
      <c r="R14" s="76">
        <f t="shared" si="0"/>
        <v>10</v>
      </c>
    </row>
    <row r="15" spans="1:18" s="6" customFormat="1" ht="12.75">
      <c r="A15" s="45"/>
      <c r="B15" s="45" t="s">
        <v>69</v>
      </c>
      <c r="C15" s="45" t="s">
        <v>70</v>
      </c>
      <c r="D15" s="45" t="s">
        <v>71</v>
      </c>
      <c r="E15" s="45" t="s">
        <v>72</v>
      </c>
      <c r="F15" s="39">
        <v>49.56</v>
      </c>
      <c r="G15" s="32">
        <v>4.56</v>
      </c>
      <c r="H15" s="40">
        <v>5</v>
      </c>
      <c r="I15" s="32">
        <v>9.56</v>
      </c>
      <c r="J15" s="39">
        <v>32.28</v>
      </c>
      <c r="K15" s="32">
        <v>2.28</v>
      </c>
      <c r="L15" s="40">
        <v>5</v>
      </c>
      <c r="M15" s="32">
        <v>7.28</v>
      </c>
      <c r="N15" s="31">
        <v>16.84</v>
      </c>
      <c r="O15" s="28">
        <v>6</v>
      </c>
      <c r="R15" s="76">
        <f t="shared" si="0"/>
        <v>8</v>
      </c>
    </row>
    <row r="16" spans="1:18" s="6" customFormat="1" ht="12.75">
      <c r="A16" s="45"/>
      <c r="B16" s="45" t="s">
        <v>48</v>
      </c>
      <c r="C16" s="45" t="s">
        <v>90</v>
      </c>
      <c r="D16" s="45" t="s">
        <v>117</v>
      </c>
      <c r="E16" s="45" t="s">
        <v>118</v>
      </c>
      <c r="F16" s="39">
        <v>57.36</v>
      </c>
      <c r="G16" s="32">
        <v>12.36</v>
      </c>
      <c r="H16" s="40">
        <v>5</v>
      </c>
      <c r="I16" s="32">
        <v>17.36</v>
      </c>
      <c r="J16" s="39">
        <v>37.63</v>
      </c>
      <c r="K16" s="32">
        <v>7.63</v>
      </c>
      <c r="L16" s="40">
        <v>5</v>
      </c>
      <c r="M16" s="32">
        <v>12.63</v>
      </c>
      <c r="N16" s="31">
        <v>29.99</v>
      </c>
      <c r="O16" s="28">
        <v>7</v>
      </c>
      <c r="R16" s="76">
        <f t="shared" si="0"/>
        <v>6</v>
      </c>
    </row>
    <row r="17" spans="1:18" s="6" customFormat="1" ht="12.75">
      <c r="A17" s="45"/>
      <c r="B17" s="45" t="s">
        <v>77</v>
      </c>
      <c r="C17" s="45" t="s">
        <v>90</v>
      </c>
      <c r="D17" s="45" t="s">
        <v>115</v>
      </c>
      <c r="E17" s="45" t="s">
        <v>116</v>
      </c>
      <c r="F17" s="39">
        <v>45.19</v>
      </c>
      <c r="G17" s="32">
        <v>0.19</v>
      </c>
      <c r="H17" s="40"/>
      <c r="I17" s="32">
        <v>0.19</v>
      </c>
      <c r="J17" s="51"/>
      <c r="K17" s="34"/>
      <c r="L17" s="52" t="s">
        <v>25</v>
      </c>
      <c r="M17" s="49">
        <v>100</v>
      </c>
      <c r="N17" s="27">
        <v>100.19</v>
      </c>
      <c r="O17" s="28">
        <v>8</v>
      </c>
      <c r="R17" s="76">
        <f>4/2</f>
        <v>2</v>
      </c>
    </row>
    <row r="18" spans="1:18" s="6" customFormat="1" ht="12.75">
      <c r="A18" s="45"/>
      <c r="B18" s="45" t="s">
        <v>48</v>
      </c>
      <c r="C18" s="45" t="s">
        <v>90</v>
      </c>
      <c r="D18" s="45" t="s">
        <v>91</v>
      </c>
      <c r="E18" s="45" t="s">
        <v>92</v>
      </c>
      <c r="F18" s="48"/>
      <c r="G18" s="49"/>
      <c r="H18" s="50" t="s">
        <v>25</v>
      </c>
      <c r="I18" s="49">
        <v>120</v>
      </c>
      <c r="J18" s="48"/>
      <c r="K18" s="49"/>
      <c r="L18" s="50" t="s">
        <v>25</v>
      </c>
      <c r="M18" s="49">
        <v>100</v>
      </c>
      <c r="N18" s="56">
        <v>220</v>
      </c>
      <c r="O18" s="28" t="s">
        <v>34</v>
      </c>
      <c r="R18" s="76">
        <v>1</v>
      </c>
    </row>
    <row r="19" spans="1:18" s="6" customFormat="1" ht="12.75">
      <c r="A19" s="45"/>
      <c r="B19" s="45"/>
      <c r="C19" s="45"/>
      <c r="D19" s="45"/>
      <c r="E19" s="45"/>
      <c r="F19" s="41"/>
      <c r="G19" s="27"/>
      <c r="H19" s="42"/>
      <c r="I19" s="27"/>
      <c r="J19" s="41"/>
      <c r="K19" s="27"/>
      <c r="L19" s="42"/>
      <c r="M19" s="27"/>
      <c r="N19" s="27"/>
      <c r="O19" s="28"/>
      <c r="R19" s="63"/>
    </row>
    <row r="20" spans="1:18" s="6" customFormat="1" ht="12.75">
      <c r="A20" s="45"/>
      <c r="B20" s="45"/>
      <c r="C20" s="45"/>
      <c r="D20" s="45"/>
      <c r="E20" s="45"/>
      <c r="F20" s="41"/>
      <c r="G20" s="27"/>
      <c r="H20" s="42"/>
      <c r="I20" s="27"/>
      <c r="J20" s="41"/>
      <c r="K20" s="27"/>
      <c r="L20" s="42"/>
      <c r="M20" s="27"/>
      <c r="N20" s="27"/>
      <c r="O20" s="28"/>
      <c r="R20" s="63"/>
    </row>
    <row r="21" spans="1:18" s="6" customFormat="1" ht="12.75">
      <c r="A21" s="45"/>
      <c r="B21" s="45"/>
      <c r="C21" s="45"/>
      <c r="D21" s="45"/>
      <c r="E21" s="45"/>
      <c r="F21" s="41"/>
      <c r="G21" s="27"/>
      <c r="H21" s="42"/>
      <c r="I21" s="27"/>
      <c r="J21" s="41"/>
      <c r="K21" s="27"/>
      <c r="L21" s="42"/>
      <c r="M21" s="27"/>
      <c r="N21" s="27"/>
      <c r="O21" s="28"/>
      <c r="R21" s="63"/>
    </row>
    <row r="22" spans="1:18" s="6" customFormat="1" ht="12.75">
      <c r="A22" s="45"/>
      <c r="B22" s="45"/>
      <c r="C22" s="45"/>
      <c r="D22" s="45"/>
      <c r="E22" s="45"/>
      <c r="F22" s="41"/>
      <c r="G22" s="27"/>
      <c r="H22" s="42"/>
      <c r="I22" s="27"/>
      <c r="J22" s="41"/>
      <c r="K22" s="27"/>
      <c r="L22" s="42"/>
      <c r="M22" s="27"/>
      <c r="N22" s="27"/>
      <c r="O22" s="28"/>
      <c r="R22" s="63"/>
    </row>
    <row r="23" spans="1:18" s="6" customFormat="1" ht="12.75">
      <c r="A23" s="45"/>
      <c r="B23" s="45"/>
      <c r="C23" s="45"/>
      <c r="D23" s="45"/>
      <c r="E23" s="45"/>
      <c r="F23" s="39"/>
      <c r="G23" s="32"/>
      <c r="H23" s="40"/>
      <c r="I23" s="32"/>
      <c r="J23" s="39"/>
      <c r="K23" s="32"/>
      <c r="L23" s="40"/>
      <c r="M23" s="32"/>
      <c r="N23" s="32"/>
      <c r="O23" s="28"/>
      <c r="R23" s="63"/>
    </row>
    <row r="24" spans="1:18" s="6" customFormat="1" ht="12.75">
      <c r="A24" s="45"/>
      <c r="B24" s="45"/>
      <c r="C24" s="45"/>
      <c r="D24" s="45"/>
      <c r="E24" s="45"/>
      <c r="F24" s="39"/>
      <c r="G24" s="32"/>
      <c r="H24" s="40"/>
      <c r="I24" s="32"/>
      <c r="J24" s="39"/>
      <c r="K24" s="32"/>
      <c r="L24" s="40"/>
      <c r="M24" s="32"/>
      <c r="N24" s="32"/>
      <c r="O24" s="28"/>
      <c r="R24" s="63"/>
    </row>
    <row r="25" spans="1:18" s="6" customFormat="1" ht="12.75">
      <c r="A25" s="45"/>
      <c r="B25" s="45"/>
      <c r="C25" s="45"/>
      <c r="D25" s="45"/>
      <c r="E25" s="45"/>
      <c r="F25" s="39"/>
      <c r="G25" s="32"/>
      <c r="H25" s="40"/>
      <c r="I25" s="32"/>
      <c r="J25" s="39"/>
      <c r="K25" s="32"/>
      <c r="L25" s="40"/>
      <c r="M25" s="32"/>
      <c r="N25" s="31"/>
      <c r="O25" s="28"/>
      <c r="R25" s="63"/>
    </row>
    <row r="26" spans="1:18" s="6" customFormat="1" ht="12.75">
      <c r="A26" s="45"/>
      <c r="B26" s="45"/>
      <c r="C26" s="45"/>
      <c r="D26" s="45"/>
      <c r="E26" s="45"/>
      <c r="F26" s="41"/>
      <c r="G26" s="27"/>
      <c r="H26" s="42"/>
      <c r="I26" s="27"/>
      <c r="J26" s="41"/>
      <c r="K26" s="27"/>
      <c r="L26" s="42"/>
      <c r="M26" s="27"/>
      <c r="N26" s="27"/>
      <c r="O26" s="28"/>
      <c r="R26" s="63"/>
    </row>
    <row r="27" spans="1:18" s="6" customFormat="1" ht="12.75">
      <c r="A27" s="45"/>
      <c r="B27" s="45"/>
      <c r="C27" s="46"/>
      <c r="D27" s="45"/>
      <c r="E27" s="45"/>
      <c r="F27" s="39"/>
      <c r="G27" s="32"/>
      <c r="H27" s="40"/>
      <c r="I27" s="32"/>
      <c r="J27" s="39"/>
      <c r="K27" s="32"/>
      <c r="L27" s="40"/>
      <c r="M27" s="27"/>
      <c r="N27" s="27"/>
      <c r="O27" s="28"/>
      <c r="R27" s="63"/>
    </row>
    <row r="28" spans="1:18" s="6" customFormat="1" ht="12.75">
      <c r="A28" s="45"/>
      <c r="B28" s="45"/>
      <c r="C28" s="45"/>
      <c r="D28" s="45"/>
      <c r="E28" s="45"/>
      <c r="F28" s="39"/>
      <c r="G28" s="32"/>
      <c r="H28" s="40"/>
      <c r="I28" s="32"/>
      <c r="J28" s="39"/>
      <c r="K28" s="32"/>
      <c r="L28" s="40"/>
      <c r="M28" s="32"/>
      <c r="N28" s="31"/>
      <c r="O28" s="28"/>
      <c r="R28" s="63"/>
    </row>
    <row r="29" spans="1:18" s="6" customFormat="1" ht="12.75">
      <c r="A29" s="45"/>
      <c r="B29" s="45"/>
      <c r="C29" s="45"/>
      <c r="D29" s="45"/>
      <c r="E29" s="45"/>
      <c r="F29" s="39"/>
      <c r="G29" s="32"/>
      <c r="H29" s="40"/>
      <c r="I29" s="32"/>
      <c r="J29" s="39"/>
      <c r="K29" s="32"/>
      <c r="L29" s="40"/>
      <c r="M29" s="32"/>
      <c r="N29" s="32"/>
      <c r="O29" s="28"/>
      <c r="R29" s="63"/>
    </row>
    <row r="30" spans="1:18" s="6" customFormat="1" ht="12.75">
      <c r="A30" s="45"/>
      <c r="B30" s="45"/>
      <c r="C30" s="45"/>
      <c r="D30" s="45"/>
      <c r="E30" s="45"/>
      <c r="F30" s="39"/>
      <c r="G30" s="32"/>
      <c r="H30" s="40"/>
      <c r="I30" s="32"/>
      <c r="J30" s="39"/>
      <c r="K30" s="32"/>
      <c r="L30" s="40"/>
      <c r="M30" s="32"/>
      <c r="N30" s="32"/>
      <c r="O30" s="28"/>
      <c r="R30" s="63"/>
    </row>
    <row r="31" spans="1:18" s="6" customFormat="1" ht="12.75">
      <c r="A31" s="45"/>
      <c r="B31" s="45"/>
      <c r="C31" s="45"/>
      <c r="D31" s="45"/>
      <c r="E31" s="45"/>
      <c r="F31" s="39"/>
      <c r="G31" s="32"/>
      <c r="H31" s="40"/>
      <c r="I31" s="32"/>
      <c r="J31" s="39"/>
      <c r="K31" s="32"/>
      <c r="L31" s="40"/>
      <c r="M31" s="32"/>
      <c r="N31" s="31"/>
      <c r="O31" s="28"/>
      <c r="R31" s="63"/>
    </row>
    <row r="32" spans="1:18" s="6" customFormat="1" ht="12.75">
      <c r="A32" s="45"/>
      <c r="B32" s="45"/>
      <c r="C32" s="45"/>
      <c r="D32" s="45"/>
      <c r="E32" s="45"/>
      <c r="F32" s="41"/>
      <c r="G32" s="27"/>
      <c r="H32" s="42"/>
      <c r="I32" s="27"/>
      <c r="J32" s="41"/>
      <c r="K32" s="27"/>
      <c r="L32" s="42"/>
      <c r="M32" s="27"/>
      <c r="N32" s="27"/>
      <c r="O32" s="28"/>
      <c r="R32" s="63"/>
    </row>
    <row r="33" spans="1:18" s="6" customFormat="1" ht="12.75">
      <c r="A33" s="45"/>
      <c r="B33" s="45"/>
      <c r="C33" s="45"/>
      <c r="D33" s="45"/>
      <c r="E33" s="45"/>
      <c r="F33" s="41"/>
      <c r="G33" s="27"/>
      <c r="H33" s="42"/>
      <c r="I33" s="27"/>
      <c r="J33" s="41"/>
      <c r="K33" s="27"/>
      <c r="L33" s="42"/>
      <c r="M33" s="27"/>
      <c r="N33" s="27"/>
      <c r="O33" s="28"/>
      <c r="R33" s="63"/>
    </row>
    <row r="34" spans="1:18" s="6" customFormat="1" ht="12.75">
      <c r="A34" s="45"/>
      <c r="B34" s="45"/>
      <c r="C34" s="45"/>
      <c r="D34" s="45"/>
      <c r="E34" s="45"/>
      <c r="F34" s="41"/>
      <c r="G34" s="27"/>
      <c r="H34" s="42"/>
      <c r="I34" s="27"/>
      <c r="J34" s="41"/>
      <c r="K34" s="27"/>
      <c r="L34" s="42"/>
      <c r="M34" s="27"/>
      <c r="N34" s="27"/>
      <c r="O34" s="28"/>
      <c r="R34" s="63"/>
    </row>
    <row r="35" spans="1:18" s="6" customFormat="1" ht="12.75">
      <c r="A35" s="45"/>
      <c r="B35" s="45"/>
      <c r="C35" s="45"/>
      <c r="D35" s="45"/>
      <c r="E35" s="45"/>
      <c r="F35" s="41"/>
      <c r="G35" s="27"/>
      <c r="H35" s="42"/>
      <c r="I35" s="27"/>
      <c r="J35" s="41"/>
      <c r="K35" s="27"/>
      <c r="L35" s="42"/>
      <c r="M35" s="27"/>
      <c r="N35" s="27"/>
      <c r="O35" s="28"/>
      <c r="R35" s="63"/>
    </row>
    <row r="36" spans="1:18" s="6" customFormat="1" ht="12.75">
      <c r="A36" s="45"/>
      <c r="B36" s="45"/>
      <c r="C36" s="45"/>
      <c r="D36" s="45"/>
      <c r="E36" s="45"/>
      <c r="F36" s="41"/>
      <c r="G36" s="27"/>
      <c r="H36" s="42"/>
      <c r="I36" s="27"/>
      <c r="J36" s="41"/>
      <c r="K36" s="27"/>
      <c r="L36" s="42"/>
      <c r="M36" s="27"/>
      <c r="N36" s="27"/>
      <c r="O36" s="28"/>
      <c r="R36" s="63"/>
    </row>
    <row r="37" spans="1:18" s="6" customFormat="1" ht="12.75">
      <c r="A37" s="45"/>
      <c r="B37" s="45"/>
      <c r="C37" s="45"/>
      <c r="D37" s="45"/>
      <c r="E37" s="45"/>
      <c r="F37" s="41"/>
      <c r="G37" s="27"/>
      <c r="H37" s="42"/>
      <c r="I37" s="27"/>
      <c r="J37" s="41"/>
      <c r="K37" s="27"/>
      <c r="L37" s="42"/>
      <c r="M37" s="27"/>
      <c r="N37" s="27"/>
      <c r="O37" s="28"/>
      <c r="R37" s="63"/>
    </row>
    <row r="38" spans="1:18" s="6" customFormat="1" ht="12.75">
      <c r="A38" s="45"/>
      <c r="B38" s="45"/>
      <c r="C38" s="45"/>
      <c r="D38" s="45"/>
      <c r="E38" s="45"/>
      <c r="F38" s="41"/>
      <c r="G38" s="27"/>
      <c r="H38" s="42"/>
      <c r="I38" s="27"/>
      <c r="J38" s="41"/>
      <c r="K38" s="27"/>
      <c r="L38" s="42"/>
      <c r="M38" s="27"/>
      <c r="N38" s="27"/>
      <c r="O38" s="28"/>
      <c r="R38" s="63"/>
    </row>
    <row r="39" spans="1:18" s="6" customFormat="1" ht="12.75">
      <c r="A39" s="45"/>
      <c r="B39" s="45"/>
      <c r="C39" s="45"/>
      <c r="D39" s="45"/>
      <c r="E39" s="45"/>
      <c r="F39" s="41"/>
      <c r="G39" s="27"/>
      <c r="H39" s="42"/>
      <c r="I39" s="27"/>
      <c r="J39" s="41"/>
      <c r="K39" s="27"/>
      <c r="L39" s="42"/>
      <c r="M39" s="27"/>
      <c r="N39" s="27"/>
      <c r="O39" s="28"/>
      <c r="R39" s="63"/>
    </row>
    <row r="40" spans="1:18" s="6" customFormat="1" ht="12.75">
      <c r="A40" s="25"/>
      <c r="B40" s="25"/>
      <c r="C40" s="25"/>
      <c r="D40" s="25"/>
      <c r="E40" s="25"/>
      <c r="F40" s="41"/>
      <c r="G40" s="27"/>
      <c r="H40" s="42"/>
      <c r="I40" s="27"/>
      <c r="J40" s="41"/>
      <c r="K40" s="27"/>
      <c r="L40" s="42"/>
      <c r="M40" s="27"/>
      <c r="N40" s="27"/>
      <c r="O40" s="28"/>
      <c r="R40" s="63"/>
    </row>
    <row r="41" spans="1:18" s="6" customFormat="1" ht="12.75">
      <c r="A41" s="45"/>
      <c r="B41" s="45"/>
      <c r="C41" s="45"/>
      <c r="D41" s="45"/>
      <c r="E41" s="45"/>
      <c r="F41" s="39"/>
      <c r="G41" s="32"/>
      <c r="H41" s="40"/>
      <c r="I41" s="32"/>
      <c r="J41" s="39"/>
      <c r="K41" s="32"/>
      <c r="L41" s="40"/>
      <c r="M41" s="32"/>
      <c r="N41" s="31"/>
      <c r="O41" s="28"/>
      <c r="R41" s="63"/>
    </row>
    <row r="42" spans="1:18" s="6" customFormat="1" ht="12.75">
      <c r="A42" s="45"/>
      <c r="B42" s="45"/>
      <c r="C42" s="45"/>
      <c r="D42" s="45"/>
      <c r="E42" s="45"/>
      <c r="F42" s="39"/>
      <c r="G42" s="32"/>
      <c r="H42" s="40"/>
      <c r="I42" s="32"/>
      <c r="J42" s="39"/>
      <c r="K42" s="32"/>
      <c r="L42" s="40"/>
      <c r="M42" s="32"/>
      <c r="N42" s="32"/>
      <c r="O42" s="28"/>
      <c r="R42" s="63"/>
    </row>
    <row r="43" spans="1:18" s="6" customFormat="1" ht="12.75">
      <c r="A43" s="45"/>
      <c r="B43" s="45"/>
      <c r="C43" s="45"/>
      <c r="D43" s="45"/>
      <c r="E43" s="45"/>
      <c r="F43" s="39"/>
      <c r="G43" s="32"/>
      <c r="H43" s="40"/>
      <c r="I43" s="32"/>
      <c r="J43" s="39"/>
      <c r="K43" s="32"/>
      <c r="L43" s="40"/>
      <c r="M43" s="32"/>
      <c r="N43" s="32"/>
      <c r="O43" s="28"/>
      <c r="R43" s="63"/>
    </row>
    <row r="44" spans="1:18" s="6" customFormat="1" ht="12.75">
      <c r="A44" s="45"/>
      <c r="B44" s="45"/>
      <c r="C44" s="45"/>
      <c r="D44" s="45"/>
      <c r="E44" s="45"/>
      <c r="F44" s="39"/>
      <c r="G44" s="32"/>
      <c r="H44" s="40"/>
      <c r="I44" s="32"/>
      <c r="J44" s="39"/>
      <c r="K44" s="32"/>
      <c r="L44" s="40"/>
      <c r="M44" s="32"/>
      <c r="N44" s="32"/>
      <c r="O44" s="28"/>
      <c r="R44" s="63"/>
    </row>
    <row r="45" spans="1:18" s="6" customFormat="1" ht="12.75">
      <c r="A45" s="45"/>
      <c r="B45" s="45"/>
      <c r="C45" s="45"/>
      <c r="D45" s="45"/>
      <c r="E45" s="45"/>
      <c r="F45" s="39"/>
      <c r="G45" s="32"/>
      <c r="H45" s="40"/>
      <c r="I45" s="32"/>
      <c r="J45" s="39"/>
      <c r="K45" s="32"/>
      <c r="L45" s="40"/>
      <c r="M45" s="32"/>
      <c r="N45" s="31"/>
      <c r="O45" s="28"/>
      <c r="R45" s="63"/>
    </row>
    <row r="46" spans="1:18" s="6" customFormat="1" ht="12.75">
      <c r="A46" s="45"/>
      <c r="B46" s="45"/>
      <c r="C46" s="45"/>
      <c r="D46" s="45"/>
      <c r="E46" s="45"/>
      <c r="F46" s="39"/>
      <c r="G46" s="32"/>
      <c r="H46" s="40"/>
      <c r="I46" s="32"/>
      <c r="J46" s="39"/>
      <c r="K46" s="32"/>
      <c r="L46" s="40"/>
      <c r="M46" s="27"/>
      <c r="N46" s="27"/>
      <c r="O46" s="28"/>
      <c r="R46" s="63"/>
    </row>
    <row r="47" spans="1:18" s="6" customFormat="1" ht="12.75">
      <c r="A47" s="45"/>
      <c r="B47" s="45"/>
      <c r="C47" s="45"/>
      <c r="D47" s="45"/>
      <c r="E47" s="45"/>
      <c r="F47" s="41"/>
      <c r="G47" s="27"/>
      <c r="H47" s="42"/>
      <c r="I47" s="27"/>
      <c r="J47" s="41"/>
      <c r="K47" s="27"/>
      <c r="L47" s="42"/>
      <c r="M47" s="27"/>
      <c r="N47" s="27"/>
      <c r="O47" s="28"/>
      <c r="R47" s="63"/>
    </row>
    <row r="48" spans="1:18" s="6" customFormat="1" ht="12.75">
      <c r="A48" s="45"/>
      <c r="B48" s="45"/>
      <c r="C48" s="45"/>
      <c r="D48" s="45"/>
      <c r="E48" s="45"/>
      <c r="F48" s="41"/>
      <c r="G48" s="27"/>
      <c r="H48" s="42"/>
      <c r="I48" s="27"/>
      <c r="J48" s="41"/>
      <c r="K48" s="27"/>
      <c r="L48" s="42"/>
      <c r="M48" s="27"/>
      <c r="N48" s="27"/>
      <c r="O48" s="28"/>
      <c r="R48" s="63"/>
    </row>
    <row r="49" spans="1:18" s="6" customFormat="1" ht="12.75">
      <c r="A49" s="45"/>
      <c r="B49" s="45"/>
      <c r="C49" s="45"/>
      <c r="D49" s="45"/>
      <c r="E49" s="45"/>
      <c r="F49" s="41"/>
      <c r="G49" s="27"/>
      <c r="H49" s="42"/>
      <c r="I49" s="27"/>
      <c r="J49" s="41"/>
      <c r="K49" s="27"/>
      <c r="L49" s="42"/>
      <c r="M49" s="27"/>
      <c r="N49" s="27"/>
      <c r="O49" s="28"/>
      <c r="R49" s="63"/>
    </row>
    <row r="50" spans="1:18" s="6" customFormat="1" ht="12.75">
      <c r="A50" s="45"/>
      <c r="B50" s="45"/>
      <c r="C50" s="45"/>
      <c r="D50" s="45"/>
      <c r="E50" s="45"/>
      <c r="F50" s="41"/>
      <c r="G50" s="27"/>
      <c r="H50" s="42"/>
      <c r="I50" s="27"/>
      <c r="J50" s="41"/>
      <c r="K50" s="27"/>
      <c r="L50" s="42"/>
      <c r="M50" s="27"/>
      <c r="N50" s="27"/>
      <c r="O50" s="28"/>
      <c r="R50" s="63"/>
    </row>
    <row r="51" spans="1:18" s="6" customFormat="1" ht="13.5" thickBot="1">
      <c r="A51" s="47"/>
      <c r="B51" s="47"/>
      <c r="C51" s="47"/>
      <c r="D51" s="47"/>
      <c r="E51" s="47"/>
      <c r="F51" s="58"/>
      <c r="G51" s="59"/>
      <c r="H51" s="60"/>
      <c r="I51" s="59"/>
      <c r="J51" s="58"/>
      <c r="K51" s="59"/>
      <c r="L51" s="60"/>
      <c r="M51" s="59"/>
      <c r="N51" s="59"/>
      <c r="O51" s="43"/>
      <c r="R51" s="63"/>
    </row>
    <row r="52" s="6" customFormat="1" ht="12.75">
      <c r="R52" s="63"/>
    </row>
    <row r="53" s="6" customFormat="1" ht="12.75">
      <c r="R53" s="63"/>
    </row>
    <row r="54" s="6" customFormat="1" ht="12.75">
      <c r="R54" s="63"/>
    </row>
  </sheetData>
  <mergeCells count="8">
    <mergeCell ref="A1:B1"/>
    <mergeCell ref="O8:O9"/>
    <mergeCell ref="C8:C9"/>
    <mergeCell ref="D8:E8"/>
    <mergeCell ref="F8:I8"/>
    <mergeCell ref="J8:M8"/>
    <mergeCell ref="N8:N9"/>
    <mergeCell ref="B8:B9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W54"/>
  <sheetViews>
    <sheetView workbookViewId="0" topLeftCell="G1">
      <selection activeCell="I3" sqref="I3"/>
    </sheetView>
  </sheetViews>
  <sheetFormatPr defaultColWidth="9.00390625" defaultRowHeight="12.75"/>
  <cols>
    <col min="1" max="1" width="5.75390625" style="1" customWidth="1"/>
    <col min="2" max="2" width="24.75390625" style="1" customWidth="1"/>
    <col min="3" max="3" width="20.75390625" style="1" customWidth="1"/>
    <col min="4" max="4" width="11.25390625" style="1" customWidth="1"/>
    <col min="5" max="5" width="25.75390625" style="1" customWidth="1"/>
    <col min="6" max="18" width="10.25390625" style="1" customWidth="1"/>
    <col min="19" max="22" width="9.125" style="1" customWidth="1"/>
    <col min="23" max="23" width="9.125" style="62" customWidth="1"/>
    <col min="24" max="16384" width="9.125" style="1" customWidth="1"/>
  </cols>
  <sheetData>
    <row r="1" spans="1:7" ht="33.75">
      <c r="A1" s="121"/>
      <c r="B1" s="121"/>
      <c r="C1" s="7" t="s">
        <v>233</v>
      </c>
      <c r="D1" s="7"/>
      <c r="E1" s="4"/>
      <c r="F1" s="3"/>
      <c r="G1" s="3"/>
    </row>
    <row r="2" ht="12.75">
      <c r="E2" s="5" t="s">
        <v>234</v>
      </c>
    </row>
    <row r="3" ht="12.75">
      <c r="E3" s="5"/>
    </row>
    <row r="4" spans="2:7" ht="13.5" thickBot="1">
      <c r="B4" s="33" t="s">
        <v>242</v>
      </c>
      <c r="C4" s="33"/>
      <c r="D4" s="33"/>
      <c r="E4" s="33"/>
      <c r="F4" s="2"/>
      <c r="G4" s="8"/>
    </row>
    <row r="5" spans="3:7" ht="13.5" thickBot="1">
      <c r="C5" s="15" t="s">
        <v>10</v>
      </c>
      <c r="D5" s="15"/>
      <c r="E5" s="16">
        <v>9</v>
      </c>
      <c r="G5" s="6"/>
    </row>
    <row r="6" ht="12.75">
      <c r="G6" s="6"/>
    </row>
    <row r="7" ht="13.5" thickBot="1"/>
    <row r="8" spans="1:23" s="6" customFormat="1" ht="12.75">
      <c r="A8" s="17" t="s">
        <v>8</v>
      </c>
      <c r="B8" s="122" t="s">
        <v>19</v>
      </c>
      <c r="C8" s="122" t="s">
        <v>15</v>
      </c>
      <c r="D8" s="124" t="s">
        <v>11</v>
      </c>
      <c r="E8" s="125"/>
      <c r="F8" s="126" t="s">
        <v>0</v>
      </c>
      <c r="G8" s="127"/>
      <c r="H8" s="128"/>
      <c r="I8" s="126" t="s">
        <v>5</v>
      </c>
      <c r="J8" s="127"/>
      <c r="K8" s="128"/>
      <c r="L8" s="126" t="s">
        <v>235</v>
      </c>
      <c r="M8" s="127"/>
      <c r="N8" s="127"/>
      <c r="O8" s="128"/>
      <c r="P8" s="126" t="s">
        <v>236</v>
      </c>
      <c r="Q8" s="127"/>
      <c r="R8" s="128"/>
      <c r="S8" s="129" t="s">
        <v>240</v>
      </c>
      <c r="T8" s="122" t="s">
        <v>7</v>
      </c>
      <c r="W8" s="63"/>
    </row>
    <row r="9" spans="1:23" s="6" customFormat="1" ht="13.5" thickBot="1">
      <c r="A9" s="18" t="s">
        <v>9</v>
      </c>
      <c r="B9" s="123"/>
      <c r="C9" s="123"/>
      <c r="D9" s="19"/>
      <c r="E9" s="20"/>
      <c r="F9" s="21" t="s">
        <v>1</v>
      </c>
      <c r="G9" s="22" t="s">
        <v>3</v>
      </c>
      <c r="H9" s="23" t="s">
        <v>20</v>
      </c>
      <c r="I9" s="24" t="s">
        <v>1</v>
      </c>
      <c r="J9" s="22" t="s">
        <v>3</v>
      </c>
      <c r="K9" s="23" t="s">
        <v>20</v>
      </c>
      <c r="L9" s="24" t="s">
        <v>1</v>
      </c>
      <c r="M9" s="22" t="s">
        <v>238</v>
      </c>
      <c r="N9" s="22" t="s">
        <v>237</v>
      </c>
      <c r="O9" s="23" t="s">
        <v>20</v>
      </c>
      <c r="P9" s="24" t="s">
        <v>1</v>
      </c>
      <c r="Q9" s="22" t="s">
        <v>239</v>
      </c>
      <c r="R9" s="23" t="s">
        <v>20</v>
      </c>
      <c r="S9" s="130"/>
      <c r="T9" s="123"/>
      <c r="W9" s="63" t="s">
        <v>20</v>
      </c>
    </row>
    <row r="10" spans="1:23" s="6" customFormat="1" ht="12.75">
      <c r="A10" s="44"/>
      <c r="B10" s="44" t="s">
        <v>69</v>
      </c>
      <c r="C10" s="44" t="s">
        <v>90</v>
      </c>
      <c r="D10" s="44" t="s">
        <v>122</v>
      </c>
      <c r="E10" s="44" t="s">
        <v>168</v>
      </c>
      <c r="F10" s="36">
        <v>43.82</v>
      </c>
      <c r="G10" s="37"/>
      <c r="H10" s="35">
        <v>76.18</v>
      </c>
      <c r="I10" s="36">
        <v>31.41</v>
      </c>
      <c r="J10" s="37"/>
      <c r="K10" s="84">
        <v>68.59</v>
      </c>
      <c r="L10" s="36">
        <v>31.46</v>
      </c>
      <c r="M10" s="37">
        <v>18</v>
      </c>
      <c r="N10" s="37">
        <v>12</v>
      </c>
      <c r="O10" s="26">
        <v>30</v>
      </c>
      <c r="P10" s="36">
        <v>36.76</v>
      </c>
      <c r="Q10" s="37">
        <v>45</v>
      </c>
      <c r="R10" s="26">
        <v>45</v>
      </c>
      <c r="S10" s="38">
        <v>219.77</v>
      </c>
      <c r="T10" s="26">
        <v>1</v>
      </c>
      <c r="W10" s="76">
        <f>9*4</f>
        <v>36</v>
      </c>
    </row>
    <row r="11" spans="1:23" s="6" customFormat="1" ht="12.75">
      <c r="A11" s="45"/>
      <c r="B11" s="45" t="s">
        <v>77</v>
      </c>
      <c r="C11" s="45" t="s">
        <v>90</v>
      </c>
      <c r="D11" s="45" t="s">
        <v>99</v>
      </c>
      <c r="E11" s="45" t="s">
        <v>100</v>
      </c>
      <c r="F11" s="32">
        <v>41.24</v>
      </c>
      <c r="G11" s="40">
        <v>5</v>
      </c>
      <c r="H11" s="39">
        <v>73.76</v>
      </c>
      <c r="I11" s="32">
        <v>31</v>
      </c>
      <c r="J11" s="40">
        <v>5</v>
      </c>
      <c r="K11" s="39">
        <v>64</v>
      </c>
      <c r="L11" s="32">
        <v>30.44</v>
      </c>
      <c r="M11" s="40">
        <v>20</v>
      </c>
      <c r="N11" s="40">
        <v>12</v>
      </c>
      <c r="O11" s="79">
        <v>32</v>
      </c>
      <c r="P11" s="32">
        <v>38.38</v>
      </c>
      <c r="Q11" s="40">
        <v>39</v>
      </c>
      <c r="R11" s="79">
        <v>39</v>
      </c>
      <c r="S11" s="32">
        <v>208.76</v>
      </c>
      <c r="T11" s="28">
        <v>2</v>
      </c>
      <c r="W11" s="76">
        <f aca="true" t="shared" si="0" ref="W11:W16">W10-4</f>
        <v>32</v>
      </c>
    </row>
    <row r="12" spans="1:23" s="6" customFormat="1" ht="12.75">
      <c r="A12" s="45"/>
      <c r="B12" s="45" t="s">
        <v>69</v>
      </c>
      <c r="C12" s="45" t="s">
        <v>90</v>
      </c>
      <c r="D12" s="45" t="s">
        <v>56</v>
      </c>
      <c r="E12" s="45" t="s">
        <v>121</v>
      </c>
      <c r="F12" s="32">
        <v>48.48</v>
      </c>
      <c r="G12" s="40">
        <v>5</v>
      </c>
      <c r="H12" s="39">
        <v>66.52</v>
      </c>
      <c r="I12" s="32">
        <v>30.05</v>
      </c>
      <c r="J12" s="40"/>
      <c r="K12" s="39">
        <v>69.95</v>
      </c>
      <c r="L12" s="32">
        <v>32.23</v>
      </c>
      <c r="M12" s="40">
        <v>20</v>
      </c>
      <c r="N12" s="40">
        <v>6</v>
      </c>
      <c r="O12" s="79">
        <v>26</v>
      </c>
      <c r="P12" s="32">
        <v>34.29</v>
      </c>
      <c r="Q12" s="40">
        <v>45</v>
      </c>
      <c r="R12" s="79">
        <v>45</v>
      </c>
      <c r="S12" s="32">
        <v>207.47</v>
      </c>
      <c r="T12" s="28">
        <v>3</v>
      </c>
      <c r="W12" s="76">
        <f t="shared" si="0"/>
        <v>28</v>
      </c>
    </row>
    <row r="13" spans="1:23" s="6" customFormat="1" ht="12.75">
      <c r="A13" s="45"/>
      <c r="B13" s="45" t="s">
        <v>77</v>
      </c>
      <c r="C13" s="45" t="s">
        <v>78</v>
      </c>
      <c r="D13" s="45" t="s">
        <v>79</v>
      </c>
      <c r="E13" s="45" t="s">
        <v>80</v>
      </c>
      <c r="F13" s="32">
        <v>38.45</v>
      </c>
      <c r="G13" s="40"/>
      <c r="H13" s="39">
        <v>81.55</v>
      </c>
      <c r="I13" s="32">
        <v>32.6</v>
      </c>
      <c r="J13" s="40">
        <v>5</v>
      </c>
      <c r="K13" s="39">
        <v>62.4</v>
      </c>
      <c r="L13" s="32">
        <v>39.82</v>
      </c>
      <c r="M13" s="40">
        <v>5</v>
      </c>
      <c r="N13" s="40">
        <v>0</v>
      </c>
      <c r="O13" s="79">
        <v>5</v>
      </c>
      <c r="P13" s="32">
        <v>35.73</v>
      </c>
      <c r="Q13" s="40">
        <v>47</v>
      </c>
      <c r="R13" s="79">
        <v>47</v>
      </c>
      <c r="S13" s="31">
        <v>195.95</v>
      </c>
      <c r="T13" s="28">
        <v>4</v>
      </c>
      <c r="W13" s="76">
        <f t="shared" si="0"/>
        <v>24</v>
      </c>
    </row>
    <row r="14" spans="1:23" s="6" customFormat="1" ht="12.75">
      <c r="A14" s="45"/>
      <c r="B14" s="45" t="s">
        <v>69</v>
      </c>
      <c r="C14" s="45" t="s">
        <v>70</v>
      </c>
      <c r="D14" s="45" t="s">
        <v>71</v>
      </c>
      <c r="E14" s="45" t="s">
        <v>72</v>
      </c>
      <c r="F14" s="32">
        <v>49.56</v>
      </c>
      <c r="G14" s="40">
        <v>5</v>
      </c>
      <c r="H14" s="39">
        <v>65.44</v>
      </c>
      <c r="I14" s="32">
        <v>32.28</v>
      </c>
      <c r="J14" s="40">
        <v>5</v>
      </c>
      <c r="K14" s="39">
        <v>62.72</v>
      </c>
      <c r="L14" s="32">
        <v>32.6</v>
      </c>
      <c r="M14" s="40">
        <v>18</v>
      </c>
      <c r="N14" s="40">
        <v>12</v>
      </c>
      <c r="O14" s="79">
        <v>30</v>
      </c>
      <c r="P14" s="32">
        <v>35.87</v>
      </c>
      <c r="Q14" s="40">
        <v>36</v>
      </c>
      <c r="R14" s="79">
        <v>36</v>
      </c>
      <c r="S14" s="31">
        <v>194.16</v>
      </c>
      <c r="T14" s="28">
        <v>5</v>
      </c>
      <c r="W14" s="76">
        <f t="shared" si="0"/>
        <v>20</v>
      </c>
    </row>
    <row r="15" spans="1:23" s="6" customFormat="1" ht="12.75">
      <c r="A15" s="45"/>
      <c r="B15" s="45" t="s">
        <v>48</v>
      </c>
      <c r="C15" s="45" t="s">
        <v>49</v>
      </c>
      <c r="D15" s="45" t="s">
        <v>50</v>
      </c>
      <c r="E15" s="45" t="s">
        <v>51</v>
      </c>
      <c r="F15" s="32">
        <v>43.19</v>
      </c>
      <c r="G15" s="40">
        <v>5</v>
      </c>
      <c r="H15" s="39">
        <v>71.81</v>
      </c>
      <c r="I15" s="32">
        <v>33.74</v>
      </c>
      <c r="J15" s="40">
        <v>5</v>
      </c>
      <c r="K15" s="39">
        <v>61.26</v>
      </c>
      <c r="L15" s="32">
        <v>36.08</v>
      </c>
      <c r="M15" s="40">
        <v>16</v>
      </c>
      <c r="N15" s="40">
        <v>2</v>
      </c>
      <c r="O15" s="79">
        <v>18</v>
      </c>
      <c r="P15" s="32">
        <v>31.76</v>
      </c>
      <c r="Q15" s="40">
        <v>20</v>
      </c>
      <c r="R15" s="79">
        <v>20</v>
      </c>
      <c r="S15" s="32">
        <v>171.07</v>
      </c>
      <c r="T15" s="28">
        <v>6</v>
      </c>
      <c r="W15" s="76">
        <f t="shared" si="0"/>
        <v>16</v>
      </c>
    </row>
    <row r="16" spans="1:23" s="6" customFormat="1" ht="12.75">
      <c r="A16" s="45"/>
      <c r="B16" s="45" t="s">
        <v>48</v>
      </c>
      <c r="C16" s="45" t="s">
        <v>90</v>
      </c>
      <c r="D16" s="45" t="s">
        <v>117</v>
      </c>
      <c r="E16" s="45" t="s">
        <v>118</v>
      </c>
      <c r="F16" s="32">
        <v>57.36</v>
      </c>
      <c r="G16" s="40">
        <v>5</v>
      </c>
      <c r="H16" s="39">
        <v>57.64</v>
      </c>
      <c r="I16" s="32">
        <v>37.63</v>
      </c>
      <c r="J16" s="40">
        <v>5</v>
      </c>
      <c r="K16" s="39">
        <v>57.37</v>
      </c>
      <c r="L16" s="32">
        <v>33.52</v>
      </c>
      <c r="M16" s="40">
        <v>13</v>
      </c>
      <c r="N16" s="40">
        <v>6</v>
      </c>
      <c r="O16" s="79">
        <v>19</v>
      </c>
      <c r="P16" s="32">
        <v>39.67</v>
      </c>
      <c r="Q16" s="40">
        <v>32</v>
      </c>
      <c r="R16" s="79">
        <v>32</v>
      </c>
      <c r="S16" s="31">
        <v>166.01</v>
      </c>
      <c r="T16" s="28">
        <v>7</v>
      </c>
      <c r="W16" s="76">
        <f t="shared" si="0"/>
        <v>12</v>
      </c>
    </row>
    <row r="17" spans="1:23" s="6" customFormat="1" ht="12.75">
      <c r="A17" s="45"/>
      <c r="B17" s="45" t="s">
        <v>77</v>
      </c>
      <c r="C17" s="45" t="s">
        <v>90</v>
      </c>
      <c r="D17" s="45" t="s">
        <v>115</v>
      </c>
      <c r="E17" s="45" t="s">
        <v>116</v>
      </c>
      <c r="F17" s="32">
        <v>45.19</v>
      </c>
      <c r="G17" s="40"/>
      <c r="H17" s="39">
        <v>74.81</v>
      </c>
      <c r="I17" s="34">
        <v>0</v>
      </c>
      <c r="J17" s="52" t="s">
        <v>25</v>
      </c>
      <c r="K17" s="48">
        <v>0</v>
      </c>
      <c r="L17" s="32">
        <v>32.91</v>
      </c>
      <c r="M17" s="40">
        <v>20</v>
      </c>
      <c r="N17" s="40">
        <v>6</v>
      </c>
      <c r="O17" s="28">
        <v>26</v>
      </c>
      <c r="P17" s="32">
        <v>35.02</v>
      </c>
      <c r="Q17" s="40">
        <v>45</v>
      </c>
      <c r="R17" s="28">
        <v>45</v>
      </c>
      <c r="S17" s="27">
        <v>145.81</v>
      </c>
      <c r="T17" s="28">
        <v>8</v>
      </c>
      <c r="W17" s="76">
        <v>3</v>
      </c>
    </row>
    <row r="18" spans="1:23" s="6" customFormat="1" ht="12.75">
      <c r="A18" s="45"/>
      <c r="B18" s="45" t="s">
        <v>48</v>
      </c>
      <c r="C18" s="45" t="s">
        <v>90</v>
      </c>
      <c r="D18" s="45" t="s">
        <v>91</v>
      </c>
      <c r="E18" s="45" t="s">
        <v>92</v>
      </c>
      <c r="F18" s="49">
        <v>0</v>
      </c>
      <c r="G18" s="50" t="s">
        <v>25</v>
      </c>
      <c r="H18" s="48">
        <v>0</v>
      </c>
      <c r="I18" s="49">
        <v>0</v>
      </c>
      <c r="J18" s="50" t="s">
        <v>25</v>
      </c>
      <c r="K18" s="48">
        <v>0</v>
      </c>
      <c r="L18" s="27">
        <v>36.38</v>
      </c>
      <c r="M18" s="42">
        <v>20</v>
      </c>
      <c r="N18" s="42">
        <v>3</v>
      </c>
      <c r="O18" s="28">
        <v>23</v>
      </c>
      <c r="P18" s="27">
        <v>42.33</v>
      </c>
      <c r="Q18" s="42">
        <v>34</v>
      </c>
      <c r="R18" s="28">
        <v>34</v>
      </c>
      <c r="S18" s="27">
        <v>57</v>
      </c>
      <c r="T18" s="28">
        <v>9</v>
      </c>
      <c r="W18" s="76">
        <v>1</v>
      </c>
    </row>
    <row r="19" spans="1:23" s="6" customFormat="1" ht="12.75">
      <c r="A19" s="45"/>
      <c r="B19" s="45"/>
      <c r="C19" s="45"/>
      <c r="D19" s="45"/>
      <c r="E19" s="45"/>
      <c r="F19" s="41"/>
      <c r="G19" s="42"/>
      <c r="H19" s="27"/>
      <c r="I19" s="41"/>
      <c r="J19" s="42"/>
      <c r="K19" s="27"/>
      <c r="L19" s="27"/>
      <c r="M19" s="42"/>
      <c r="N19" s="42"/>
      <c r="O19" s="42"/>
      <c r="P19" s="27"/>
      <c r="Q19" s="42"/>
      <c r="R19" s="42"/>
      <c r="S19" s="27"/>
      <c r="T19" s="28"/>
      <c r="W19" s="63"/>
    </row>
    <row r="20" spans="1:23" s="6" customFormat="1" ht="12.75">
      <c r="A20" s="45"/>
      <c r="B20" s="45"/>
      <c r="C20" s="45"/>
      <c r="D20" s="45"/>
      <c r="E20" s="45"/>
      <c r="F20" s="32"/>
      <c r="G20" s="40"/>
      <c r="H20" s="39"/>
      <c r="I20" s="32"/>
      <c r="J20" s="40"/>
      <c r="K20" s="39"/>
      <c r="L20" s="32"/>
      <c r="M20" s="40"/>
      <c r="N20" s="40"/>
      <c r="O20" s="79"/>
      <c r="P20" s="32"/>
      <c r="Q20" s="40"/>
      <c r="R20" s="79"/>
      <c r="S20" s="31"/>
      <c r="T20" s="28"/>
      <c r="W20" s="63"/>
    </row>
    <row r="21" spans="1:23" s="6" customFormat="1" ht="12.75">
      <c r="A21" s="45"/>
      <c r="B21" s="45"/>
      <c r="C21" s="45"/>
      <c r="D21" s="45"/>
      <c r="E21" s="45"/>
      <c r="F21" s="32"/>
      <c r="G21" s="40"/>
      <c r="H21" s="39"/>
      <c r="I21" s="32"/>
      <c r="J21" s="40"/>
      <c r="K21" s="39"/>
      <c r="L21" s="32"/>
      <c r="M21" s="40"/>
      <c r="N21" s="40"/>
      <c r="O21" s="79"/>
      <c r="P21" s="32"/>
      <c r="Q21" s="40"/>
      <c r="R21" s="79"/>
      <c r="S21" s="32"/>
      <c r="T21" s="28"/>
      <c r="W21" s="63"/>
    </row>
    <row r="22" spans="1:23" s="6" customFormat="1" ht="12.75">
      <c r="A22" s="45"/>
      <c r="B22" s="45"/>
      <c r="C22" s="45"/>
      <c r="D22" s="45"/>
      <c r="E22" s="45"/>
      <c r="F22" s="32"/>
      <c r="G22" s="40"/>
      <c r="H22" s="39"/>
      <c r="I22" s="32"/>
      <c r="J22" s="40"/>
      <c r="K22" s="39"/>
      <c r="L22" s="32"/>
      <c r="M22" s="40"/>
      <c r="N22" s="40"/>
      <c r="O22" s="79"/>
      <c r="P22" s="32"/>
      <c r="Q22" s="40"/>
      <c r="R22" s="79"/>
      <c r="S22" s="32"/>
      <c r="T22" s="28"/>
      <c r="W22" s="63"/>
    </row>
    <row r="23" spans="1:23" s="6" customFormat="1" ht="12.75">
      <c r="A23" s="45"/>
      <c r="B23" s="45"/>
      <c r="C23" s="45"/>
      <c r="D23" s="45"/>
      <c r="E23" s="45"/>
      <c r="F23" s="32"/>
      <c r="G23" s="40"/>
      <c r="H23" s="39"/>
      <c r="I23" s="32"/>
      <c r="J23" s="40"/>
      <c r="K23" s="39"/>
      <c r="L23" s="32"/>
      <c r="M23" s="40"/>
      <c r="N23" s="40"/>
      <c r="O23" s="79"/>
      <c r="P23" s="32"/>
      <c r="Q23" s="40"/>
      <c r="R23" s="79"/>
      <c r="S23" s="32"/>
      <c r="T23" s="28"/>
      <c r="W23" s="63"/>
    </row>
    <row r="24" spans="1:23" s="6" customFormat="1" ht="12.75">
      <c r="A24" s="45"/>
      <c r="B24" s="45"/>
      <c r="C24" s="45"/>
      <c r="D24" s="45"/>
      <c r="E24" s="45"/>
      <c r="F24" s="32"/>
      <c r="G24" s="40"/>
      <c r="H24" s="39"/>
      <c r="I24" s="32"/>
      <c r="J24" s="40"/>
      <c r="K24" s="39"/>
      <c r="L24" s="32"/>
      <c r="M24" s="40"/>
      <c r="N24" s="40"/>
      <c r="O24" s="79"/>
      <c r="P24" s="32"/>
      <c r="Q24" s="40"/>
      <c r="R24" s="79"/>
      <c r="S24" s="31"/>
      <c r="T24" s="28"/>
      <c r="W24" s="63"/>
    </row>
    <row r="25" spans="1:23" s="6" customFormat="1" ht="12.75">
      <c r="A25" s="45"/>
      <c r="B25" s="45"/>
      <c r="C25" s="45"/>
      <c r="D25" s="45"/>
      <c r="E25" s="45"/>
      <c r="F25" s="32"/>
      <c r="G25" s="40"/>
      <c r="H25" s="39"/>
      <c r="I25" s="32"/>
      <c r="J25" s="40"/>
      <c r="K25" s="39"/>
      <c r="L25" s="32"/>
      <c r="M25" s="40"/>
      <c r="N25" s="40"/>
      <c r="O25" s="79"/>
      <c r="P25" s="32"/>
      <c r="Q25" s="40"/>
      <c r="R25" s="79"/>
      <c r="S25" s="31"/>
      <c r="T25" s="28"/>
      <c r="W25" s="63"/>
    </row>
    <row r="26" spans="1:23" s="6" customFormat="1" ht="12.75">
      <c r="A26" s="45"/>
      <c r="B26" s="45"/>
      <c r="C26" s="45"/>
      <c r="D26" s="45"/>
      <c r="E26" s="45"/>
      <c r="F26" s="32"/>
      <c r="G26" s="40"/>
      <c r="H26" s="39"/>
      <c r="I26" s="32"/>
      <c r="J26" s="40"/>
      <c r="K26" s="41"/>
      <c r="L26" s="32"/>
      <c r="M26" s="40"/>
      <c r="N26" s="40"/>
      <c r="O26" s="28"/>
      <c r="P26" s="32"/>
      <c r="Q26" s="40"/>
      <c r="R26" s="28"/>
      <c r="S26" s="27"/>
      <c r="T26" s="28"/>
      <c r="W26" s="63"/>
    </row>
    <row r="27" spans="1:23" s="6" customFormat="1" ht="12.75">
      <c r="A27" s="45"/>
      <c r="B27" s="45"/>
      <c r="C27" s="45"/>
      <c r="D27" s="45"/>
      <c r="E27" s="45"/>
      <c r="F27" s="27"/>
      <c r="G27" s="42"/>
      <c r="H27" s="41"/>
      <c r="I27" s="27"/>
      <c r="J27" s="42"/>
      <c r="K27" s="41"/>
      <c r="L27" s="27"/>
      <c r="M27" s="42"/>
      <c r="N27" s="42"/>
      <c r="O27" s="28"/>
      <c r="P27" s="27"/>
      <c r="Q27" s="42"/>
      <c r="R27" s="28"/>
      <c r="S27" s="27"/>
      <c r="T27" s="28"/>
      <c r="W27" s="63"/>
    </row>
    <row r="28" spans="1:23" s="6" customFormat="1" ht="12.75">
      <c r="A28" s="45"/>
      <c r="B28" s="45"/>
      <c r="C28" s="45"/>
      <c r="D28" s="45"/>
      <c r="E28" s="45"/>
      <c r="F28" s="39"/>
      <c r="G28" s="40"/>
      <c r="H28" s="32"/>
      <c r="I28" s="39"/>
      <c r="J28" s="40"/>
      <c r="K28" s="32"/>
      <c r="L28" s="39"/>
      <c r="M28" s="40"/>
      <c r="N28" s="40"/>
      <c r="O28" s="40"/>
      <c r="P28" s="39"/>
      <c r="Q28" s="40"/>
      <c r="R28" s="40"/>
      <c r="S28" s="31"/>
      <c r="T28" s="28"/>
      <c r="W28" s="63"/>
    </row>
    <row r="29" spans="1:23" s="6" customFormat="1" ht="12.75">
      <c r="A29" s="45"/>
      <c r="B29" s="45"/>
      <c r="C29" s="45"/>
      <c r="D29" s="45"/>
      <c r="E29" s="45"/>
      <c r="F29" s="39"/>
      <c r="G29" s="40"/>
      <c r="H29" s="32"/>
      <c r="I29" s="39"/>
      <c r="J29" s="40"/>
      <c r="K29" s="32"/>
      <c r="L29" s="39"/>
      <c r="M29" s="40"/>
      <c r="N29" s="40"/>
      <c r="O29" s="40"/>
      <c r="P29" s="39"/>
      <c r="Q29" s="40"/>
      <c r="R29" s="40"/>
      <c r="S29" s="32"/>
      <c r="T29" s="28"/>
      <c r="W29" s="63"/>
    </row>
    <row r="30" spans="1:23" s="6" customFormat="1" ht="12.75">
      <c r="A30" s="45"/>
      <c r="B30" s="45"/>
      <c r="C30" s="45"/>
      <c r="D30" s="45"/>
      <c r="E30" s="45"/>
      <c r="F30" s="39"/>
      <c r="G30" s="40"/>
      <c r="H30" s="32"/>
      <c r="I30" s="39"/>
      <c r="J30" s="40"/>
      <c r="K30" s="32"/>
      <c r="L30" s="39"/>
      <c r="M30" s="40"/>
      <c r="N30" s="40"/>
      <c r="O30" s="40"/>
      <c r="P30" s="39"/>
      <c r="Q30" s="40"/>
      <c r="R30" s="40"/>
      <c r="S30" s="32"/>
      <c r="T30" s="28"/>
      <c r="W30" s="63"/>
    </row>
    <row r="31" spans="1:23" s="6" customFormat="1" ht="12.75">
      <c r="A31" s="45"/>
      <c r="B31" s="45"/>
      <c r="C31" s="45"/>
      <c r="D31" s="45"/>
      <c r="E31" s="45"/>
      <c r="F31" s="39"/>
      <c r="G31" s="40"/>
      <c r="H31" s="32"/>
      <c r="I31" s="39"/>
      <c r="J31" s="40"/>
      <c r="K31" s="32"/>
      <c r="L31" s="39"/>
      <c r="M31" s="40"/>
      <c r="N31" s="40"/>
      <c r="O31" s="40"/>
      <c r="P31" s="39"/>
      <c r="Q31" s="40"/>
      <c r="R31" s="40"/>
      <c r="S31" s="31"/>
      <c r="T31" s="28"/>
      <c r="W31" s="63"/>
    </row>
    <row r="32" spans="1:23" s="6" customFormat="1" ht="12.75">
      <c r="A32" s="45"/>
      <c r="B32" s="45"/>
      <c r="C32" s="45"/>
      <c r="D32" s="45"/>
      <c r="E32" s="45"/>
      <c r="F32" s="41"/>
      <c r="G32" s="42"/>
      <c r="H32" s="27"/>
      <c r="I32" s="41"/>
      <c r="J32" s="42"/>
      <c r="K32" s="27"/>
      <c r="L32" s="41"/>
      <c r="M32" s="42"/>
      <c r="N32" s="42"/>
      <c r="O32" s="42"/>
      <c r="P32" s="41"/>
      <c r="Q32" s="42"/>
      <c r="R32" s="42"/>
      <c r="S32" s="27"/>
      <c r="T32" s="28"/>
      <c r="W32" s="63"/>
    </row>
    <row r="33" spans="1:23" s="6" customFormat="1" ht="12.75">
      <c r="A33" s="45"/>
      <c r="B33" s="45"/>
      <c r="C33" s="45"/>
      <c r="D33" s="45"/>
      <c r="E33" s="45"/>
      <c r="F33" s="41"/>
      <c r="G33" s="42"/>
      <c r="H33" s="27"/>
      <c r="I33" s="41"/>
      <c r="J33" s="42"/>
      <c r="K33" s="27"/>
      <c r="L33" s="41"/>
      <c r="M33" s="42"/>
      <c r="N33" s="42"/>
      <c r="O33" s="42"/>
      <c r="P33" s="41"/>
      <c r="Q33" s="42"/>
      <c r="R33" s="42"/>
      <c r="S33" s="27"/>
      <c r="T33" s="28"/>
      <c r="W33" s="63"/>
    </row>
    <row r="34" spans="1:23" s="6" customFormat="1" ht="12.75">
      <c r="A34" s="45"/>
      <c r="B34" s="45"/>
      <c r="C34" s="45"/>
      <c r="D34" s="45"/>
      <c r="E34" s="45"/>
      <c r="F34" s="41"/>
      <c r="G34" s="42"/>
      <c r="H34" s="27"/>
      <c r="I34" s="41"/>
      <c r="J34" s="42"/>
      <c r="K34" s="27"/>
      <c r="L34" s="41"/>
      <c r="M34" s="42"/>
      <c r="N34" s="42"/>
      <c r="O34" s="42"/>
      <c r="P34" s="41"/>
      <c r="Q34" s="42"/>
      <c r="R34" s="42"/>
      <c r="S34" s="27"/>
      <c r="T34" s="28"/>
      <c r="W34" s="63"/>
    </row>
    <row r="35" spans="1:23" s="6" customFormat="1" ht="12.75">
      <c r="A35" s="45"/>
      <c r="B35" s="45"/>
      <c r="C35" s="45"/>
      <c r="D35" s="45"/>
      <c r="E35" s="45"/>
      <c r="F35" s="41"/>
      <c r="G35" s="42"/>
      <c r="H35" s="27"/>
      <c r="I35" s="41"/>
      <c r="J35" s="42"/>
      <c r="K35" s="27"/>
      <c r="L35" s="41"/>
      <c r="M35" s="42"/>
      <c r="N35" s="42"/>
      <c r="O35" s="42"/>
      <c r="P35" s="41"/>
      <c r="Q35" s="42"/>
      <c r="R35" s="42"/>
      <c r="S35" s="27"/>
      <c r="T35" s="28"/>
      <c r="W35" s="63"/>
    </row>
    <row r="36" spans="1:23" s="6" customFormat="1" ht="12.75">
      <c r="A36" s="45"/>
      <c r="B36" s="45"/>
      <c r="C36" s="45"/>
      <c r="D36" s="45"/>
      <c r="E36" s="45"/>
      <c r="F36" s="41"/>
      <c r="G36" s="42"/>
      <c r="H36" s="27"/>
      <c r="I36" s="41"/>
      <c r="J36" s="42"/>
      <c r="K36" s="27"/>
      <c r="L36" s="41"/>
      <c r="M36" s="42"/>
      <c r="N36" s="42"/>
      <c r="O36" s="42"/>
      <c r="P36" s="41"/>
      <c r="Q36" s="42"/>
      <c r="R36" s="42"/>
      <c r="S36" s="27"/>
      <c r="T36" s="28"/>
      <c r="W36" s="63"/>
    </row>
    <row r="37" spans="1:23" s="6" customFormat="1" ht="12.75">
      <c r="A37" s="45"/>
      <c r="B37" s="45"/>
      <c r="C37" s="45"/>
      <c r="D37" s="45"/>
      <c r="E37" s="45"/>
      <c r="F37" s="41"/>
      <c r="G37" s="42"/>
      <c r="H37" s="27"/>
      <c r="I37" s="41"/>
      <c r="J37" s="42"/>
      <c r="K37" s="27"/>
      <c r="L37" s="41"/>
      <c r="M37" s="42"/>
      <c r="N37" s="42"/>
      <c r="O37" s="42"/>
      <c r="P37" s="41"/>
      <c r="Q37" s="42"/>
      <c r="R37" s="42"/>
      <c r="S37" s="27"/>
      <c r="T37" s="28"/>
      <c r="W37" s="63"/>
    </row>
    <row r="38" spans="1:23" s="6" customFormat="1" ht="12.75">
      <c r="A38" s="45"/>
      <c r="B38" s="45"/>
      <c r="C38" s="45"/>
      <c r="D38" s="45"/>
      <c r="E38" s="45"/>
      <c r="F38" s="41"/>
      <c r="G38" s="42"/>
      <c r="H38" s="27"/>
      <c r="I38" s="41"/>
      <c r="J38" s="42"/>
      <c r="K38" s="27"/>
      <c r="L38" s="41"/>
      <c r="M38" s="42"/>
      <c r="N38" s="42"/>
      <c r="O38" s="42"/>
      <c r="P38" s="41"/>
      <c r="Q38" s="42"/>
      <c r="R38" s="42"/>
      <c r="S38" s="27"/>
      <c r="T38" s="28"/>
      <c r="W38" s="63"/>
    </row>
    <row r="39" spans="1:23" s="6" customFormat="1" ht="12.75">
      <c r="A39" s="45"/>
      <c r="B39" s="45"/>
      <c r="C39" s="45"/>
      <c r="D39" s="45"/>
      <c r="E39" s="45"/>
      <c r="F39" s="41"/>
      <c r="G39" s="42"/>
      <c r="H39" s="27"/>
      <c r="I39" s="41"/>
      <c r="J39" s="42"/>
      <c r="K39" s="27"/>
      <c r="L39" s="41"/>
      <c r="M39" s="42"/>
      <c r="N39" s="42"/>
      <c r="O39" s="42"/>
      <c r="P39" s="41"/>
      <c r="Q39" s="42"/>
      <c r="R39" s="42"/>
      <c r="S39" s="27"/>
      <c r="T39" s="28"/>
      <c r="W39" s="63"/>
    </row>
    <row r="40" spans="1:23" s="6" customFormat="1" ht="12.75">
      <c r="A40" s="25"/>
      <c r="B40" s="25"/>
      <c r="C40" s="25"/>
      <c r="D40" s="25"/>
      <c r="E40" s="25"/>
      <c r="F40" s="41"/>
      <c r="G40" s="42"/>
      <c r="H40" s="27"/>
      <c r="I40" s="41"/>
      <c r="J40" s="42"/>
      <c r="K40" s="27"/>
      <c r="L40" s="41"/>
      <c r="M40" s="42"/>
      <c r="N40" s="42"/>
      <c r="O40" s="42"/>
      <c r="P40" s="41"/>
      <c r="Q40" s="42"/>
      <c r="R40" s="42"/>
      <c r="S40" s="27"/>
      <c r="T40" s="28"/>
      <c r="W40" s="63"/>
    </row>
    <row r="41" spans="1:23" s="6" customFormat="1" ht="12.75">
      <c r="A41" s="45"/>
      <c r="B41" s="45"/>
      <c r="C41" s="45"/>
      <c r="D41" s="45"/>
      <c r="E41" s="45"/>
      <c r="F41" s="39"/>
      <c r="G41" s="40"/>
      <c r="H41" s="32"/>
      <c r="I41" s="39"/>
      <c r="J41" s="40"/>
      <c r="K41" s="32"/>
      <c r="L41" s="39"/>
      <c r="M41" s="40"/>
      <c r="N41" s="40"/>
      <c r="O41" s="40"/>
      <c r="P41" s="39"/>
      <c r="Q41" s="40"/>
      <c r="R41" s="40"/>
      <c r="S41" s="31"/>
      <c r="T41" s="28"/>
      <c r="W41" s="63"/>
    </row>
    <row r="42" spans="1:23" s="6" customFormat="1" ht="12.75">
      <c r="A42" s="45"/>
      <c r="B42" s="45"/>
      <c r="C42" s="45"/>
      <c r="D42" s="45"/>
      <c r="E42" s="45"/>
      <c r="F42" s="39"/>
      <c r="G42" s="40"/>
      <c r="H42" s="32"/>
      <c r="I42" s="39"/>
      <c r="J42" s="40"/>
      <c r="K42" s="32"/>
      <c r="L42" s="39"/>
      <c r="M42" s="40"/>
      <c r="N42" s="40"/>
      <c r="O42" s="40"/>
      <c r="P42" s="39"/>
      <c r="Q42" s="40"/>
      <c r="R42" s="40"/>
      <c r="S42" s="32"/>
      <c r="T42" s="28"/>
      <c r="W42" s="63"/>
    </row>
    <row r="43" spans="1:23" s="6" customFormat="1" ht="12.75">
      <c r="A43" s="45"/>
      <c r="B43" s="45"/>
      <c r="C43" s="45"/>
      <c r="D43" s="45"/>
      <c r="E43" s="45"/>
      <c r="F43" s="39"/>
      <c r="G43" s="40"/>
      <c r="H43" s="32"/>
      <c r="I43" s="39"/>
      <c r="J43" s="40"/>
      <c r="K43" s="32"/>
      <c r="L43" s="39"/>
      <c r="M43" s="40"/>
      <c r="N43" s="40"/>
      <c r="O43" s="40"/>
      <c r="P43" s="39"/>
      <c r="Q43" s="40"/>
      <c r="R43" s="40"/>
      <c r="S43" s="32"/>
      <c r="T43" s="28"/>
      <c r="W43" s="63"/>
    </row>
    <row r="44" spans="1:23" s="6" customFormat="1" ht="12.75">
      <c r="A44" s="45"/>
      <c r="B44" s="45"/>
      <c r="C44" s="45"/>
      <c r="D44" s="45"/>
      <c r="E44" s="45"/>
      <c r="F44" s="39"/>
      <c r="G44" s="40"/>
      <c r="H44" s="32"/>
      <c r="I44" s="39"/>
      <c r="J44" s="40"/>
      <c r="K44" s="32"/>
      <c r="L44" s="39"/>
      <c r="M44" s="40"/>
      <c r="N44" s="40"/>
      <c r="O44" s="40"/>
      <c r="P44" s="39"/>
      <c r="Q44" s="40"/>
      <c r="R44" s="40"/>
      <c r="S44" s="32"/>
      <c r="T44" s="28"/>
      <c r="W44" s="63"/>
    </row>
    <row r="45" spans="1:23" s="6" customFormat="1" ht="12.75">
      <c r="A45" s="45"/>
      <c r="B45" s="45"/>
      <c r="C45" s="45"/>
      <c r="D45" s="45"/>
      <c r="E45" s="45"/>
      <c r="F45" s="39"/>
      <c r="G45" s="40"/>
      <c r="H45" s="32"/>
      <c r="I45" s="39"/>
      <c r="J45" s="40"/>
      <c r="K45" s="32"/>
      <c r="L45" s="39"/>
      <c r="M45" s="40"/>
      <c r="N45" s="40"/>
      <c r="O45" s="40"/>
      <c r="P45" s="39"/>
      <c r="Q45" s="40"/>
      <c r="R45" s="40"/>
      <c r="S45" s="31"/>
      <c r="T45" s="28"/>
      <c r="W45" s="63"/>
    </row>
    <row r="46" spans="1:23" s="6" customFormat="1" ht="12.75">
      <c r="A46" s="45"/>
      <c r="B46" s="45"/>
      <c r="C46" s="45"/>
      <c r="D46" s="45"/>
      <c r="E46" s="45"/>
      <c r="F46" s="39"/>
      <c r="G46" s="40"/>
      <c r="H46" s="32"/>
      <c r="I46" s="39"/>
      <c r="J46" s="40"/>
      <c r="K46" s="27"/>
      <c r="L46" s="39"/>
      <c r="M46" s="40"/>
      <c r="N46" s="40"/>
      <c r="O46" s="42"/>
      <c r="P46" s="39"/>
      <c r="Q46" s="40"/>
      <c r="R46" s="42"/>
      <c r="S46" s="27"/>
      <c r="T46" s="28"/>
      <c r="W46" s="63"/>
    </row>
    <row r="47" spans="1:23" s="6" customFormat="1" ht="12.75">
      <c r="A47" s="45"/>
      <c r="B47" s="45"/>
      <c r="C47" s="45"/>
      <c r="D47" s="45"/>
      <c r="E47" s="45"/>
      <c r="F47" s="41"/>
      <c r="G47" s="42"/>
      <c r="H47" s="27"/>
      <c r="I47" s="41"/>
      <c r="J47" s="42"/>
      <c r="K47" s="27"/>
      <c r="L47" s="41"/>
      <c r="M47" s="42"/>
      <c r="N47" s="42"/>
      <c r="O47" s="42"/>
      <c r="P47" s="41"/>
      <c r="Q47" s="42"/>
      <c r="R47" s="42"/>
      <c r="S47" s="27"/>
      <c r="T47" s="28"/>
      <c r="W47" s="63"/>
    </row>
    <row r="48" spans="1:23" s="6" customFormat="1" ht="12.75">
      <c r="A48" s="45"/>
      <c r="B48" s="45"/>
      <c r="C48" s="45"/>
      <c r="D48" s="45"/>
      <c r="E48" s="45"/>
      <c r="F48" s="41"/>
      <c r="G48" s="42"/>
      <c r="H48" s="27"/>
      <c r="I48" s="41"/>
      <c r="J48" s="42"/>
      <c r="K48" s="27"/>
      <c r="L48" s="41"/>
      <c r="M48" s="42"/>
      <c r="N48" s="42"/>
      <c r="O48" s="42"/>
      <c r="P48" s="41"/>
      <c r="Q48" s="42"/>
      <c r="R48" s="42"/>
      <c r="S48" s="27"/>
      <c r="T48" s="28"/>
      <c r="W48" s="63"/>
    </row>
    <row r="49" spans="1:23" s="6" customFormat="1" ht="12.75">
      <c r="A49" s="45"/>
      <c r="B49" s="45"/>
      <c r="C49" s="45"/>
      <c r="D49" s="45"/>
      <c r="E49" s="45"/>
      <c r="F49" s="41"/>
      <c r="G49" s="42"/>
      <c r="H49" s="27"/>
      <c r="I49" s="41"/>
      <c r="J49" s="42"/>
      <c r="K49" s="27"/>
      <c r="L49" s="41"/>
      <c r="M49" s="42"/>
      <c r="N49" s="42"/>
      <c r="O49" s="42"/>
      <c r="P49" s="41"/>
      <c r="Q49" s="42"/>
      <c r="R49" s="42"/>
      <c r="S49" s="27"/>
      <c r="T49" s="28"/>
      <c r="W49" s="63"/>
    </row>
    <row r="50" spans="1:23" s="6" customFormat="1" ht="12.75">
      <c r="A50" s="45"/>
      <c r="B50" s="45"/>
      <c r="C50" s="45"/>
      <c r="D50" s="45"/>
      <c r="E50" s="45"/>
      <c r="F50" s="41"/>
      <c r="G50" s="42"/>
      <c r="H50" s="27"/>
      <c r="I50" s="41"/>
      <c r="J50" s="42"/>
      <c r="K50" s="27"/>
      <c r="L50" s="41"/>
      <c r="M50" s="42"/>
      <c r="N50" s="42"/>
      <c r="O50" s="42"/>
      <c r="P50" s="41"/>
      <c r="Q50" s="42"/>
      <c r="R50" s="42"/>
      <c r="S50" s="27"/>
      <c r="T50" s="28"/>
      <c r="W50" s="63"/>
    </row>
    <row r="51" spans="1:23" s="6" customFormat="1" ht="13.5" thickBot="1">
      <c r="A51" s="47"/>
      <c r="B51" s="47"/>
      <c r="C51" s="47"/>
      <c r="D51" s="47"/>
      <c r="E51" s="47"/>
      <c r="F51" s="58"/>
      <c r="G51" s="60"/>
      <c r="H51" s="59"/>
      <c r="I51" s="58"/>
      <c r="J51" s="60"/>
      <c r="K51" s="59"/>
      <c r="L51" s="58"/>
      <c r="M51" s="60"/>
      <c r="N51" s="60"/>
      <c r="O51" s="60"/>
      <c r="P51" s="58"/>
      <c r="Q51" s="60"/>
      <c r="R51" s="60"/>
      <c r="S51" s="59"/>
      <c r="T51" s="43"/>
      <c r="W51" s="63"/>
    </row>
    <row r="52" s="6" customFormat="1" ht="12.75">
      <c r="W52" s="63"/>
    </row>
    <row r="53" s="6" customFormat="1" ht="12.75">
      <c r="W53" s="63"/>
    </row>
    <row r="54" s="6" customFormat="1" ht="12.75">
      <c r="W54" s="63"/>
    </row>
  </sheetData>
  <mergeCells count="10">
    <mergeCell ref="P8:R8"/>
    <mergeCell ref="S8:S9"/>
    <mergeCell ref="T8:T9"/>
    <mergeCell ref="A1:B1"/>
    <mergeCell ref="C8:C9"/>
    <mergeCell ref="D8:E8"/>
    <mergeCell ref="F8:H8"/>
    <mergeCell ref="I8:K8"/>
    <mergeCell ref="B8:B9"/>
    <mergeCell ref="L8:O8"/>
  </mergeCells>
  <printOptions/>
  <pageMargins left="0.12" right="0.55" top="0.75" bottom="0.67" header="0.5" footer="0.5"/>
  <pageSetup horizontalDpi="360" verticalDpi="36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SA</cp:lastModifiedBy>
  <cp:lastPrinted>2011-11-26T10:11:48Z</cp:lastPrinted>
  <dcterms:created xsi:type="dcterms:W3CDTF">2005-08-31T05:39:48Z</dcterms:created>
  <dcterms:modified xsi:type="dcterms:W3CDTF">2011-12-12T07:46:28Z</dcterms:modified>
  <cp:category/>
  <cp:version/>
  <cp:contentType/>
  <cp:contentStatus/>
</cp:coreProperties>
</file>